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tanislava\OneDrive - Министерство на образованието и науката\Desktop\"/>
    </mc:Choice>
  </mc:AlternateContent>
  <xr:revisionPtr revIDLastSave="0" documentId="8_{9171F881-B7DB-4844-A596-E4E16AC3F57F}" xr6:coauthVersionLast="36" xr6:coauthVersionMax="36" xr10:uidLastSave="{00000000-0000-0000-0000-000000000000}"/>
  <bookViews>
    <workbookView xWindow="0" yWindow="0" windowWidth="28800" windowHeight="9825"/>
  </bookViews>
  <sheets>
    <sheet name="Бюджет" sheetId="1" r:id="rId1"/>
    <sheet name="СЕС" sheetId="2" r:id="rId2"/>
  </sheets>
  <externalReferences>
    <externalReference r:id="rId3"/>
  </externalReferences>
  <calcPr calcId="191029"/>
</workbook>
</file>

<file path=xl/calcChain.xml><?xml version="1.0" encoding="utf-8"?>
<calcChain xmlns="http://schemas.openxmlformats.org/spreadsheetml/2006/main">
  <c r="I112" i="2" l="1"/>
  <c r="E112" i="2"/>
  <c r="E108" i="2"/>
  <c r="J105" i="2"/>
  <c r="H105" i="2"/>
  <c r="G105" i="2"/>
  <c r="B105" i="2"/>
  <c r="J94" i="2"/>
  <c r="I94" i="2"/>
  <c r="H94" i="2"/>
  <c r="F94" i="2" s="1"/>
  <c r="G94" i="2"/>
  <c r="E94" i="2"/>
  <c r="J93" i="2"/>
  <c r="I93" i="2"/>
  <c r="F93" i="2" s="1"/>
  <c r="H93" i="2"/>
  <c r="G93" i="2"/>
  <c r="E93" i="2"/>
  <c r="J92" i="2"/>
  <c r="I92" i="2"/>
  <c r="H92" i="2"/>
  <c r="G92" i="2"/>
  <c r="E92" i="2"/>
  <c r="J91" i="2"/>
  <c r="I91" i="2"/>
  <c r="H91" i="2"/>
  <c r="G91" i="2"/>
  <c r="F91" i="2" s="1"/>
  <c r="E91" i="2"/>
  <c r="J90" i="2"/>
  <c r="I90" i="2"/>
  <c r="H90" i="2"/>
  <c r="F90" i="2" s="1"/>
  <c r="G90" i="2"/>
  <c r="E90" i="2"/>
  <c r="J89" i="2"/>
  <c r="I89" i="2"/>
  <c r="F89" i="2" s="1"/>
  <c r="H89" i="2"/>
  <c r="G89" i="2"/>
  <c r="E89" i="2"/>
  <c r="J88" i="2"/>
  <c r="I88" i="2"/>
  <c r="H88" i="2"/>
  <c r="G88" i="2"/>
  <c r="E88" i="2"/>
  <c r="J87" i="2"/>
  <c r="I87" i="2"/>
  <c r="H87" i="2"/>
  <c r="G87" i="2"/>
  <c r="F87" i="2" s="1"/>
  <c r="E87" i="2"/>
  <c r="J86" i="2"/>
  <c r="I86" i="2"/>
  <c r="H86" i="2"/>
  <c r="G86" i="2"/>
  <c r="E86" i="2"/>
  <c r="J85" i="2"/>
  <c r="I85" i="2"/>
  <c r="F85" i="2" s="1"/>
  <c r="H85" i="2"/>
  <c r="G85" i="2"/>
  <c r="E85" i="2"/>
  <c r="J83" i="2"/>
  <c r="I83" i="2"/>
  <c r="H83" i="2"/>
  <c r="G83" i="2"/>
  <c r="E83" i="2"/>
  <c r="J82" i="2"/>
  <c r="I82" i="2"/>
  <c r="H82" i="2"/>
  <c r="G82" i="2"/>
  <c r="F82" i="2" s="1"/>
  <c r="E82" i="2"/>
  <c r="J81" i="2"/>
  <c r="I81" i="2"/>
  <c r="H81" i="2"/>
  <c r="F81" i="2" s="1"/>
  <c r="G81" i="2"/>
  <c r="E81" i="2"/>
  <c r="J80" i="2"/>
  <c r="I80" i="2"/>
  <c r="H80" i="2"/>
  <c r="G80" i="2"/>
  <c r="E80" i="2"/>
  <c r="J78" i="2"/>
  <c r="I78" i="2"/>
  <c r="H78" i="2"/>
  <c r="G78" i="2"/>
  <c r="E78" i="2"/>
  <c r="E75" i="2" s="1"/>
  <c r="J77" i="2"/>
  <c r="I77" i="2"/>
  <c r="H77" i="2"/>
  <c r="G77" i="2"/>
  <c r="E77" i="2"/>
  <c r="J76" i="2"/>
  <c r="I76" i="2"/>
  <c r="H76" i="2"/>
  <c r="H75" i="2" s="1"/>
  <c r="G76" i="2"/>
  <c r="E76" i="2"/>
  <c r="J74" i="2"/>
  <c r="I74" i="2"/>
  <c r="F74" i="2" s="1"/>
  <c r="H74" i="2"/>
  <c r="G74" i="2"/>
  <c r="E74" i="2"/>
  <c r="J73" i="2"/>
  <c r="I73" i="2"/>
  <c r="H73" i="2"/>
  <c r="G73" i="2"/>
  <c r="E73" i="2"/>
  <c r="J72" i="2"/>
  <c r="I72" i="2"/>
  <c r="H72" i="2"/>
  <c r="G72" i="2"/>
  <c r="F72" i="2" s="1"/>
  <c r="E72" i="2"/>
  <c r="J71" i="2"/>
  <c r="I71" i="2"/>
  <c r="H71" i="2"/>
  <c r="F71" i="2" s="1"/>
  <c r="G71" i="2"/>
  <c r="E71" i="2"/>
  <c r="J70" i="2"/>
  <c r="I70" i="2"/>
  <c r="F70" i="2" s="1"/>
  <c r="H70" i="2"/>
  <c r="G70" i="2"/>
  <c r="E70" i="2"/>
  <c r="J69" i="2"/>
  <c r="J66" i="2" s="1"/>
  <c r="I69" i="2"/>
  <c r="H69" i="2"/>
  <c r="G69" i="2"/>
  <c r="E69" i="2"/>
  <c r="E66" i="2" s="1"/>
  <c r="J68" i="2"/>
  <c r="I68" i="2"/>
  <c r="H68" i="2"/>
  <c r="G68" i="2"/>
  <c r="F68" i="2" s="1"/>
  <c r="E68" i="2"/>
  <c r="J67" i="2"/>
  <c r="I67" i="2"/>
  <c r="H67" i="2"/>
  <c r="G67" i="2"/>
  <c r="E67" i="2"/>
  <c r="J61" i="2"/>
  <c r="I61" i="2"/>
  <c r="H61" i="2"/>
  <c r="G61" i="2"/>
  <c r="E61" i="2"/>
  <c r="J60" i="2"/>
  <c r="I60" i="2"/>
  <c r="H60" i="2"/>
  <c r="G60" i="2"/>
  <c r="E60" i="2"/>
  <c r="J58" i="2"/>
  <c r="I58" i="2"/>
  <c r="H58" i="2"/>
  <c r="G58" i="2"/>
  <c r="E58" i="2"/>
  <c r="J57" i="2"/>
  <c r="I57" i="2"/>
  <c r="H57" i="2"/>
  <c r="G57" i="2"/>
  <c r="E57" i="2"/>
  <c r="J56" i="2"/>
  <c r="I56" i="2"/>
  <c r="F56" i="2" s="1"/>
  <c r="H56" i="2"/>
  <c r="G56" i="2"/>
  <c r="E56" i="2"/>
  <c r="J55" i="2"/>
  <c r="J54" i="2" s="1"/>
  <c r="I55" i="2"/>
  <c r="H55" i="2"/>
  <c r="G55" i="2"/>
  <c r="G54" i="2" s="1"/>
  <c r="E55" i="2"/>
  <c r="J53" i="2"/>
  <c r="I53" i="2"/>
  <c r="H53" i="2"/>
  <c r="G53" i="2"/>
  <c r="E53" i="2"/>
  <c r="J52" i="2"/>
  <c r="I52" i="2"/>
  <c r="H52" i="2"/>
  <c r="F52" i="2" s="1"/>
  <c r="G52" i="2"/>
  <c r="E52" i="2"/>
  <c r="J51" i="2"/>
  <c r="I51" i="2"/>
  <c r="F51" i="2" s="1"/>
  <c r="H51" i="2"/>
  <c r="G51" i="2"/>
  <c r="E51" i="2"/>
  <c r="J50" i="2"/>
  <c r="I50" i="2"/>
  <c r="H50" i="2"/>
  <c r="G50" i="2"/>
  <c r="E50" i="2"/>
  <c r="J49" i="2"/>
  <c r="I49" i="2"/>
  <c r="H49" i="2"/>
  <c r="G49" i="2"/>
  <c r="E49" i="2"/>
  <c r="J48" i="2"/>
  <c r="I48" i="2"/>
  <c r="H48" i="2"/>
  <c r="F48" i="2" s="1"/>
  <c r="G48" i="2"/>
  <c r="E48" i="2"/>
  <c r="J47" i="2"/>
  <c r="I47" i="2"/>
  <c r="F47" i="2" s="1"/>
  <c r="H47" i="2"/>
  <c r="G47" i="2"/>
  <c r="E47" i="2"/>
  <c r="J46" i="2"/>
  <c r="I46" i="2"/>
  <c r="H46" i="2"/>
  <c r="G46" i="2"/>
  <c r="E46" i="2"/>
  <c r="J45" i="2"/>
  <c r="I45" i="2"/>
  <c r="H45" i="2"/>
  <c r="G45" i="2"/>
  <c r="E45" i="2"/>
  <c r="J44" i="2"/>
  <c r="I44" i="2"/>
  <c r="H44" i="2"/>
  <c r="F44" i="2" s="1"/>
  <c r="G44" i="2"/>
  <c r="E44" i="2"/>
  <c r="J43" i="2"/>
  <c r="I43" i="2"/>
  <c r="F43" i="2" s="1"/>
  <c r="H43" i="2"/>
  <c r="G43" i="2"/>
  <c r="E43" i="2"/>
  <c r="J42" i="2"/>
  <c r="I42" i="2"/>
  <c r="H42" i="2"/>
  <c r="G42" i="2"/>
  <c r="E42" i="2"/>
  <c r="J41" i="2"/>
  <c r="I41" i="2"/>
  <c r="H41" i="2"/>
  <c r="G41" i="2"/>
  <c r="E41" i="2"/>
  <c r="J40" i="2"/>
  <c r="I40" i="2"/>
  <c r="H40" i="2"/>
  <c r="F40" i="2" s="1"/>
  <c r="G40" i="2"/>
  <c r="E40" i="2"/>
  <c r="J39" i="2"/>
  <c r="I39" i="2"/>
  <c r="F39" i="2" s="1"/>
  <c r="H39" i="2"/>
  <c r="G39" i="2"/>
  <c r="E39" i="2"/>
  <c r="J37" i="2"/>
  <c r="I37" i="2"/>
  <c r="H37" i="2"/>
  <c r="G37" i="2"/>
  <c r="E37" i="2"/>
  <c r="J36" i="2"/>
  <c r="I36" i="2"/>
  <c r="H36" i="2"/>
  <c r="G36" i="2"/>
  <c r="F36" i="2" s="1"/>
  <c r="E36" i="2"/>
  <c r="J33" i="2"/>
  <c r="I33" i="2"/>
  <c r="H33" i="2"/>
  <c r="G33" i="2"/>
  <c r="E33" i="2"/>
  <c r="J32" i="2"/>
  <c r="I32" i="2"/>
  <c r="F32" i="2" s="1"/>
  <c r="H32" i="2"/>
  <c r="G32" i="2"/>
  <c r="E32" i="2"/>
  <c r="J31" i="2"/>
  <c r="I31" i="2"/>
  <c r="H31" i="2"/>
  <c r="G31" i="2"/>
  <c r="E31" i="2"/>
  <c r="J30" i="2"/>
  <c r="I30" i="2"/>
  <c r="H30" i="2"/>
  <c r="G30" i="2"/>
  <c r="F30" i="2" s="1"/>
  <c r="E30" i="2"/>
  <c r="J29" i="2"/>
  <c r="I29" i="2"/>
  <c r="H29" i="2"/>
  <c r="G29" i="2"/>
  <c r="E29" i="2"/>
  <c r="J28" i="2"/>
  <c r="I28" i="2"/>
  <c r="F28" i="2" s="1"/>
  <c r="H28" i="2"/>
  <c r="G28" i="2"/>
  <c r="E28" i="2"/>
  <c r="J27" i="2"/>
  <c r="I27" i="2"/>
  <c r="H27" i="2"/>
  <c r="G27" i="2"/>
  <c r="E27" i="2"/>
  <c r="J26" i="2"/>
  <c r="I26" i="2"/>
  <c r="H26" i="2"/>
  <c r="G26" i="2"/>
  <c r="G25" i="2" s="1"/>
  <c r="G22" i="2" s="1"/>
  <c r="E26" i="2"/>
  <c r="J23" i="2"/>
  <c r="I23" i="2"/>
  <c r="H23" i="2"/>
  <c r="F23" i="2" s="1"/>
  <c r="G23" i="2"/>
  <c r="E23" i="2"/>
  <c r="F13" i="2"/>
  <c r="E13" i="2"/>
  <c r="B13" i="2"/>
  <c r="G11" i="2"/>
  <c r="B11" i="2"/>
  <c r="I112" i="1"/>
  <c r="E112" i="1"/>
  <c r="E108" i="1"/>
  <c r="J105" i="1"/>
  <c r="H105" i="1"/>
  <c r="G105" i="1"/>
  <c r="B105" i="1"/>
  <c r="J94" i="1"/>
  <c r="I94" i="1"/>
  <c r="F94" i="1" s="1"/>
  <c r="H94" i="1"/>
  <c r="G94" i="1"/>
  <c r="E94" i="1"/>
  <c r="J93" i="1"/>
  <c r="I93" i="1"/>
  <c r="H93" i="1"/>
  <c r="G93" i="1"/>
  <c r="E93" i="1"/>
  <c r="J92" i="1"/>
  <c r="I92" i="1"/>
  <c r="H92" i="1"/>
  <c r="G92" i="1"/>
  <c r="F92" i="1" s="1"/>
  <c r="E92" i="1"/>
  <c r="J91" i="1"/>
  <c r="I91" i="1"/>
  <c r="H91" i="1"/>
  <c r="F91" i="1" s="1"/>
  <c r="G91" i="1"/>
  <c r="E91" i="1"/>
  <c r="J90" i="1"/>
  <c r="I90" i="1"/>
  <c r="F90" i="1" s="1"/>
  <c r="H90" i="1"/>
  <c r="G90" i="1"/>
  <c r="E90" i="1"/>
  <c r="J89" i="1"/>
  <c r="I89" i="1"/>
  <c r="H89" i="1"/>
  <c r="G89" i="1"/>
  <c r="E89" i="1"/>
  <c r="J88" i="1"/>
  <c r="I88" i="1"/>
  <c r="H88" i="1"/>
  <c r="G88" i="1"/>
  <c r="E88" i="1"/>
  <c r="J87" i="1"/>
  <c r="I87" i="1"/>
  <c r="H87" i="1"/>
  <c r="F87" i="1" s="1"/>
  <c r="G87" i="1"/>
  <c r="E87" i="1"/>
  <c r="J86" i="1"/>
  <c r="I86" i="1"/>
  <c r="F86" i="1" s="1"/>
  <c r="H86" i="1"/>
  <c r="G86" i="1"/>
  <c r="E86" i="1"/>
  <c r="J85" i="1"/>
  <c r="I85" i="1"/>
  <c r="H85" i="1"/>
  <c r="G85" i="1"/>
  <c r="G84" i="1" s="1"/>
  <c r="E85" i="1"/>
  <c r="J83" i="1"/>
  <c r="I83" i="1"/>
  <c r="H83" i="1"/>
  <c r="G83" i="1"/>
  <c r="F83" i="1" s="1"/>
  <c r="E83" i="1"/>
  <c r="J82" i="1"/>
  <c r="I82" i="1"/>
  <c r="H82" i="1"/>
  <c r="F82" i="1" s="1"/>
  <c r="G82" i="1"/>
  <c r="E82" i="1"/>
  <c r="J81" i="1"/>
  <c r="I81" i="1"/>
  <c r="F81" i="1" s="1"/>
  <c r="H81" i="1"/>
  <c r="G81" i="1"/>
  <c r="E81" i="1"/>
  <c r="J80" i="1"/>
  <c r="J75" i="1" s="1"/>
  <c r="I80" i="1"/>
  <c r="H80" i="1"/>
  <c r="G80" i="1"/>
  <c r="E80" i="1"/>
  <c r="J78" i="1"/>
  <c r="I78" i="1"/>
  <c r="H78" i="1"/>
  <c r="G78" i="1"/>
  <c r="F78" i="1" s="1"/>
  <c r="E78" i="1"/>
  <c r="J77" i="1"/>
  <c r="I77" i="1"/>
  <c r="H77" i="1"/>
  <c r="H75" i="1" s="1"/>
  <c r="G77" i="1"/>
  <c r="E77" i="1"/>
  <c r="J76" i="1"/>
  <c r="I76" i="1"/>
  <c r="I75" i="1" s="1"/>
  <c r="H76" i="1"/>
  <c r="G76" i="1"/>
  <c r="E76" i="1"/>
  <c r="J74" i="1"/>
  <c r="I74" i="1"/>
  <c r="H74" i="1"/>
  <c r="G74" i="1"/>
  <c r="E74" i="1"/>
  <c r="J73" i="1"/>
  <c r="I73" i="1"/>
  <c r="H73" i="1"/>
  <c r="G73" i="1"/>
  <c r="F73" i="1" s="1"/>
  <c r="E73" i="1"/>
  <c r="J72" i="1"/>
  <c r="I72" i="1"/>
  <c r="H72" i="1"/>
  <c r="F72" i="1" s="1"/>
  <c r="G72" i="1"/>
  <c r="E72" i="1"/>
  <c r="J71" i="1"/>
  <c r="I71" i="1"/>
  <c r="F71" i="1" s="1"/>
  <c r="H71" i="1"/>
  <c r="G71" i="1"/>
  <c r="E71" i="1"/>
  <c r="J70" i="1"/>
  <c r="I70" i="1"/>
  <c r="H70" i="1"/>
  <c r="G70" i="1"/>
  <c r="E70" i="1"/>
  <c r="J69" i="1"/>
  <c r="I69" i="1"/>
  <c r="H69" i="1"/>
  <c r="G69" i="1"/>
  <c r="F69" i="1" s="1"/>
  <c r="E69" i="1"/>
  <c r="J68" i="1"/>
  <c r="I68" i="1"/>
  <c r="H68" i="1"/>
  <c r="F68" i="1" s="1"/>
  <c r="G68" i="1"/>
  <c r="E68" i="1"/>
  <c r="J67" i="1"/>
  <c r="I67" i="1"/>
  <c r="H67" i="1"/>
  <c r="G67" i="1"/>
  <c r="E67" i="1"/>
  <c r="J61" i="1"/>
  <c r="I61" i="1"/>
  <c r="H61" i="1"/>
  <c r="G61" i="1"/>
  <c r="E61" i="1"/>
  <c r="J60" i="1"/>
  <c r="I60" i="1"/>
  <c r="H60" i="1"/>
  <c r="G60" i="1"/>
  <c r="F60" i="1" s="1"/>
  <c r="E60" i="1"/>
  <c r="J58" i="1"/>
  <c r="I58" i="1"/>
  <c r="H58" i="1"/>
  <c r="G58" i="1"/>
  <c r="E58" i="1"/>
  <c r="J57" i="1"/>
  <c r="I57" i="1"/>
  <c r="F57" i="1" s="1"/>
  <c r="H57" i="1"/>
  <c r="G57" i="1"/>
  <c r="E57" i="1"/>
  <c r="J56" i="1"/>
  <c r="J54" i="1" s="1"/>
  <c r="I56" i="1"/>
  <c r="H56" i="1"/>
  <c r="G56" i="1"/>
  <c r="E56" i="1"/>
  <c r="E54" i="1" s="1"/>
  <c r="J55" i="1"/>
  <c r="I55" i="1"/>
  <c r="H55" i="1"/>
  <c r="G55" i="1"/>
  <c r="E55" i="1"/>
  <c r="J53" i="1"/>
  <c r="I53" i="1"/>
  <c r="H53" i="1"/>
  <c r="G53" i="1"/>
  <c r="E53" i="1"/>
  <c r="J52" i="1"/>
  <c r="I52" i="1"/>
  <c r="F52" i="1" s="1"/>
  <c r="H52" i="1"/>
  <c r="G52" i="1"/>
  <c r="E52" i="1"/>
  <c r="J51" i="1"/>
  <c r="I51" i="1"/>
  <c r="H51" i="1"/>
  <c r="G51" i="1"/>
  <c r="E51" i="1"/>
  <c r="J50" i="1"/>
  <c r="I50" i="1"/>
  <c r="H50" i="1"/>
  <c r="G50" i="1"/>
  <c r="F50" i="1" s="1"/>
  <c r="E50" i="1"/>
  <c r="J49" i="1"/>
  <c r="I49" i="1"/>
  <c r="H49" i="1"/>
  <c r="G49" i="1"/>
  <c r="E49" i="1"/>
  <c r="J48" i="1"/>
  <c r="I48" i="1"/>
  <c r="F48" i="1" s="1"/>
  <c r="H48" i="1"/>
  <c r="G48" i="1"/>
  <c r="E48" i="1"/>
  <c r="J47" i="1"/>
  <c r="I47" i="1"/>
  <c r="H47" i="1"/>
  <c r="G47" i="1"/>
  <c r="E47" i="1"/>
  <c r="J46" i="1"/>
  <c r="I46" i="1"/>
  <c r="H46" i="1"/>
  <c r="G46" i="1"/>
  <c r="E46" i="1"/>
  <c r="J45" i="1"/>
  <c r="I45" i="1"/>
  <c r="H45" i="1"/>
  <c r="G45" i="1"/>
  <c r="E45" i="1"/>
  <c r="J44" i="1"/>
  <c r="I44" i="1"/>
  <c r="F44" i="1" s="1"/>
  <c r="H44" i="1"/>
  <c r="G44" i="1"/>
  <c r="E44" i="1"/>
  <c r="J43" i="1"/>
  <c r="I43" i="1"/>
  <c r="H43" i="1"/>
  <c r="G43" i="1"/>
  <c r="E43" i="1"/>
  <c r="J42" i="1"/>
  <c r="I42" i="1"/>
  <c r="H42" i="1"/>
  <c r="G42" i="1"/>
  <c r="F42" i="1" s="1"/>
  <c r="E42" i="1"/>
  <c r="J41" i="1"/>
  <c r="I41" i="1"/>
  <c r="H41" i="1"/>
  <c r="H38" i="1" s="1"/>
  <c r="G41" i="1"/>
  <c r="E41" i="1"/>
  <c r="J40" i="1"/>
  <c r="I40" i="1"/>
  <c r="F40" i="1" s="1"/>
  <c r="H40" i="1"/>
  <c r="G40" i="1"/>
  <c r="E40" i="1"/>
  <c r="J39" i="1"/>
  <c r="I39" i="1"/>
  <c r="H39" i="1"/>
  <c r="G39" i="1"/>
  <c r="E39" i="1"/>
  <c r="J37" i="1"/>
  <c r="I37" i="1"/>
  <c r="H37" i="1"/>
  <c r="G37" i="1"/>
  <c r="F37" i="1" s="1"/>
  <c r="E37" i="1"/>
  <c r="J36" i="1"/>
  <c r="I36" i="1"/>
  <c r="H36" i="1"/>
  <c r="F36" i="1" s="1"/>
  <c r="G36" i="1"/>
  <c r="E36" i="1"/>
  <c r="J33" i="1"/>
  <c r="I33" i="1"/>
  <c r="H33" i="1"/>
  <c r="G33" i="1"/>
  <c r="E33" i="1"/>
  <c r="J32" i="1"/>
  <c r="J25" i="1" s="1"/>
  <c r="I32" i="1"/>
  <c r="H32" i="1"/>
  <c r="G32" i="1"/>
  <c r="E32" i="1"/>
  <c r="J31" i="1"/>
  <c r="I31" i="1"/>
  <c r="H31" i="1"/>
  <c r="G31" i="1"/>
  <c r="E31" i="1"/>
  <c r="J30" i="1"/>
  <c r="I30" i="1"/>
  <c r="H30" i="1"/>
  <c r="F30" i="1" s="1"/>
  <c r="G30" i="1"/>
  <c r="E30" i="1"/>
  <c r="J29" i="1"/>
  <c r="I29" i="1"/>
  <c r="H29" i="1"/>
  <c r="G29" i="1"/>
  <c r="E29" i="1"/>
  <c r="J28" i="1"/>
  <c r="I28" i="1"/>
  <c r="H28" i="1"/>
  <c r="G28" i="1"/>
  <c r="E28" i="1"/>
  <c r="J27" i="1"/>
  <c r="I27" i="1"/>
  <c r="H27" i="1"/>
  <c r="G27" i="1"/>
  <c r="F27" i="1" s="1"/>
  <c r="E27" i="1"/>
  <c r="J26" i="1"/>
  <c r="I26" i="1"/>
  <c r="H26" i="1"/>
  <c r="H25" i="1" s="1"/>
  <c r="G26" i="1"/>
  <c r="E26" i="1"/>
  <c r="J23" i="1"/>
  <c r="I23" i="1"/>
  <c r="F23" i="1" s="1"/>
  <c r="H23" i="1"/>
  <c r="G23" i="1"/>
  <c r="E23" i="1"/>
  <c r="F15" i="1"/>
  <c r="E15" i="1"/>
  <c r="F13" i="1"/>
  <c r="E13" i="1"/>
  <c r="B13" i="1"/>
  <c r="G11" i="1"/>
  <c r="B11" i="1"/>
  <c r="F92" i="2"/>
  <c r="F88" i="2"/>
  <c r="M84" i="2"/>
  <c r="L84" i="2"/>
  <c r="K84" i="2"/>
  <c r="J84" i="2"/>
  <c r="I84" i="2"/>
  <c r="G84" i="2"/>
  <c r="E84" i="2"/>
  <c r="F80" i="2"/>
  <c r="F79" i="2"/>
  <c r="F76" i="2"/>
  <c r="M75" i="2"/>
  <c r="L75" i="2"/>
  <c r="K75" i="2"/>
  <c r="J75" i="2"/>
  <c r="M74" i="2"/>
  <c r="L74" i="2"/>
  <c r="K74" i="2"/>
  <c r="M73" i="2"/>
  <c r="L73" i="2"/>
  <c r="K73" i="2"/>
  <c r="M72" i="2"/>
  <c r="L72" i="2"/>
  <c r="K72" i="2"/>
  <c r="M71" i="2"/>
  <c r="L71" i="2"/>
  <c r="K71" i="2"/>
  <c r="M70" i="2"/>
  <c r="L70" i="2"/>
  <c r="K70" i="2"/>
  <c r="M69" i="2"/>
  <c r="L69" i="2"/>
  <c r="K69" i="2"/>
  <c r="M68" i="2"/>
  <c r="L68" i="2"/>
  <c r="K68" i="2"/>
  <c r="M67" i="2"/>
  <c r="L67" i="2"/>
  <c r="K67" i="2"/>
  <c r="M66" i="2"/>
  <c r="L66" i="2"/>
  <c r="L64" i="2" s="1"/>
  <c r="K66" i="2"/>
  <c r="K64" i="2" s="1"/>
  <c r="G66" i="2"/>
  <c r="F65" i="2"/>
  <c r="M64" i="2"/>
  <c r="E64" i="2"/>
  <c r="L62" i="2"/>
  <c r="L63" i="2" s="1"/>
  <c r="F61" i="2"/>
  <c r="F59" i="2"/>
  <c r="F58" i="2"/>
  <c r="F57" i="2"/>
  <c r="M54" i="2"/>
  <c r="L54" i="2"/>
  <c r="K54" i="2"/>
  <c r="I54" i="2"/>
  <c r="H54" i="2"/>
  <c r="E54" i="2"/>
  <c r="F53" i="2"/>
  <c r="F50" i="2"/>
  <c r="F49" i="2"/>
  <c r="F46" i="2"/>
  <c r="F45" i="2"/>
  <c r="F42" i="2"/>
  <c r="F41" i="2"/>
  <c r="M38" i="2"/>
  <c r="L38" i="2"/>
  <c r="K38" i="2"/>
  <c r="I38" i="2"/>
  <c r="H38" i="2"/>
  <c r="E38" i="2"/>
  <c r="F37" i="2"/>
  <c r="F35" i="2"/>
  <c r="F34" i="2"/>
  <c r="F33" i="2"/>
  <c r="F29" i="2"/>
  <c r="F26" i="2"/>
  <c r="M25" i="2"/>
  <c r="L25" i="2"/>
  <c r="K25" i="2"/>
  <c r="K22" i="2" s="1"/>
  <c r="K62" i="2" s="1"/>
  <c r="K63" i="2" s="1"/>
  <c r="J25" i="2"/>
  <c r="J22" i="2" s="1"/>
  <c r="I25" i="2"/>
  <c r="E25" i="2"/>
  <c r="E22" i="2" s="1"/>
  <c r="E62" i="2" s="1"/>
  <c r="F24" i="2"/>
  <c r="M22" i="2"/>
  <c r="M62" i="2" s="1"/>
  <c r="M63" i="2" s="1"/>
  <c r="L22" i="2"/>
  <c r="I22" i="2"/>
  <c r="I62" i="2" s="1"/>
  <c r="F93" i="1"/>
  <c r="F89" i="1"/>
  <c r="F88" i="1"/>
  <c r="F85" i="1"/>
  <c r="F84" i="1" s="1"/>
  <c r="M84" i="1"/>
  <c r="L84" i="1"/>
  <c r="K84" i="1"/>
  <c r="J84" i="1"/>
  <c r="H84" i="1"/>
  <c r="E84" i="1"/>
  <c r="F80" i="1"/>
  <c r="F79" i="1"/>
  <c r="F77" i="1"/>
  <c r="M75" i="1"/>
  <c r="L75" i="1"/>
  <c r="K75" i="1"/>
  <c r="G75" i="1"/>
  <c r="M74" i="1"/>
  <c r="L74" i="1"/>
  <c r="K74" i="1"/>
  <c r="M73" i="1"/>
  <c r="L73" i="1"/>
  <c r="K73" i="1"/>
  <c r="M72" i="1"/>
  <c r="L72" i="1"/>
  <c r="K72" i="1"/>
  <c r="M71" i="1"/>
  <c r="L71" i="1"/>
  <c r="K71" i="1"/>
  <c r="M70" i="1"/>
  <c r="L70" i="1"/>
  <c r="K70" i="1"/>
  <c r="M69" i="1"/>
  <c r="L69" i="1"/>
  <c r="K69" i="1"/>
  <c r="M68" i="1"/>
  <c r="L68" i="1"/>
  <c r="K68" i="1"/>
  <c r="M67" i="1"/>
  <c r="L67" i="1"/>
  <c r="L66" i="1" s="1"/>
  <c r="L64" i="1" s="1"/>
  <c r="K67" i="1"/>
  <c r="M66" i="1"/>
  <c r="K66" i="1"/>
  <c r="K64" i="1" s="1"/>
  <c r="G66" i="1"/>
  <c r="F65" i="1"/>
  <c r="M64" i="1"/>
  <c r="F61" i="1"/>
  <c r="F59" i="1"/>
  <c r="F58" i="1"/>
  <c r="M54" i="1"/>
  <c r="L54" i="1"/>
  <c r="K54" i="1"/>
  <c r="I54" i="1"/>
  <c r="H54" i="1"/>
  <c r="F53" i="1"/>
  <c r="F49" i="1"/>
  <c r="F45" i="1"/>
  <c r="F41" i="1"/>
  <c r="M38" i="1"/>
  <c r="L38" i="1"/>
  <c r="L62" i="1" s="1"/>
  <c r="L63" i="1" s="1"/>
  <c r="K38" i="1"/>
  <c r="I38" i="1"/>
  <c r="E38" i="1"/>
  <c r="F35" i="1"/>
  <c r="F34" i="1"/>
  <c r="F33" i="1"/>
  <c r="F29" i="1"/>
  <c r="M25" i="1"/>
  <c r="L25" i="1"/>
  <c r="K25" i="1"/>
  <c r="I25" i="1"/>
  <c r="E25" i="1"/>
  <c r="E22" i="1" s="1"/>
  <c r="E62" i="1" s="1"/>
  <c r="F24" i="1"/>
  <c r="M22" i="1"/>
  <c r="M62" i="1" s="1"/>
  <c r="M63" i="1" s="1"/>
  <c r="L22" i="1"/>
  <c r="K22" i="1"/>
  <c r="K62" i="1" s="1"/>
  <c r="K63" i="1" s="1"/>
  <c r="H22" i="1"/>
  <c r="H62" i="1" s="1"/>
  <c r="E63" i="2" l="1"/>
  <c r="E103" i="2"/>
  <c r="F75" i="2"/>
  <c r="G64" i="1"/>
  <c r="H66" i="1"/>
  <c r="H64" i="1" s="1"/>
  <c r="H103" i="1" s="1"/>
  <c r="J62" i="2"/>
  <c r="F31" i="1"/>
  <c r="G25" i="1"/>
  <c r="G22" i="1" s="1"/>
  <c r="G54" i="1"/>
  <c r="F55" i="1"/>
  <c r="F67" i="1"/>
  <c r="I66" i="1"/>
  <c r="F38" i="2"/>
  <c r="J38" i="2"/>
  <c r="F67" i="2"/>
  <c r="H66" i="2"/>
  <c r="J64" i="2"/>
  <c r="F77" i="2"/>
  <c r="G75" i="2"/>
  <c r="G64" i="2" s="1"/>
  <c r="H84" i="2"/>
  <c r="F86" i="2"/>
  <c r="F84" i="2" s="1"/>
  <c r="G38" i="1"/>
  <c r="I22" i="1"/>
  <c r="I62" i="1" s="1"/>
  <c r="F26" i="1"/>
  <c r="F25" i="1" s="1"/>
  <c r="F22" i="1" s="1"/>
  <c r="F46" i="1"/>
  <c r="F38" i="1" s="1"/>
  <c r="F76" i="1"/>
  <c r="F75" i="1" s="1"/>
  <c r="I84" i="1"/>
  <c r="J22" i="1"/>
  <c r="J62" i="1" s="1"/>
  <c r="F28" i="1"/>
  <c r="F32" i="1"/>
  <c r="F39" i="1"/>
  <c r="F43" i="1"/>
  <c r="J38" i="1"/>
  <c r="F47" i="1"/>
  <c r="F51" i="1"/>
  <c r="F56" i="1"/>
  <c r="E66" i="1"/>
  <c r="J66" i="1"/>
  <c r="J64" i="1" s="1"/>
  <c r="F70" i="1"/>
  <c r="F74" i="1"/>
  <c r="E75" i="1"/>
  <c r="H25" i="2"/>
  <c r="H22" i="2" s="1"/>
  <c r="H62" i="2" s="1"/>
  <c r="F27" i="2"/>
  <c r="F31" i="2"/>
  <c r="F25" i="2" s="1"/>
  <c r="F22" i="2" s="1"/>
  <c r="G38" i="2"/>
  <c r="G62" i="2" s="1"/>
  <c r="F60" i="2"/>
  <c r="I66" i="2"/>
  <c r="I64" i="2" s="1"/>
  <c r="I103" i="2" s="1"/>
  <c r="F69" i="2"/>
  <c r="F73" i="2"/>
  <c r="I75" i="2"/>
  <c r="F78" i="2"/>
  <c r="F83" i="2"/>
  <c r="F55" i="2"/>
  <c r="G103" i="2" l="1"/>
  <c r="G63" i="2"/>
  <c r="J103" i="1"/>
  <c r="J63" i="1"/>
  <c r="I63" i="1"/>
  <c r="I64" i="1"/>
  <c r="I103" i="1" s="1"/>
  <c r="G62" i="1"/>
  <c r="F66" i="2"/>
  <c r="F64" i="2" s="1"/>
  <c r="H103" i="2"/>
  <c r="F66" i="1"/>
  <c r="F64" i="1" s="1"/>
  <c r="H63" i="1"/>
  <c r="J103" i="2"/>
  <c r="J63" i="2"/>
  <c r="I63" i="2"/>
  <c r="F54" i="2"/>
  <c r="F62" i="2" s="1"/>
  <c r="E64" i="1"/>
  <c r="E63" i="1" s="1"/>
  <c r="H64" i="2"/>
  <c r="H63" i="2" s="1"/>
  <c r="F54" i="1"/>
  <c r="F62" i="1" s="1"/>
  <c r="F103" i="2" l="1"/>
  <c r="F63" i="2"/>
  <c r="F63" i="1"/>
  <c r="F103" i="1"/>
  <c r="G63" i="1"/>
  <c r="G103" i="1"/>
  <c r="B103" i="1"/>
  <c r="B63" i="1"/>
  <c r="B103" i="2" l="1"/>
  <c r="B63" i="2"/>
</calcChain>
</file>

<file path=xl/comments1.xml><?xml version="1.0" encoding="utf-8"?>
<comments xmlns="http://schemas.openxmlformats.org/spreadsheetml/2006/main">
  <authors>
    <author>npavlov</author>
  </authors>
  <commentList>
    <comment ref="J105" authorId="0" shapeId="0">
      <text>
        <r>
          <rPr>
            <sz val="10"/>
            <color rgb="FF000000"/>
            <rFont val="Times New Roman"/>
            <family val="1"/>
            <charset val="204"/>
          </rPr>
          <t xml:space="preserve">Датата  се  въве-жда във формат   </t>
        </r>
        <r>
          <rPr>
            <sz val="10"/>
            <color rgb="FF000000"/>
            <rFont val="Times New Roman"/>
            <family val="1"/>
            <charset val="204"/>
          </rPr>
          <t xml:space="preserve">
</t>
        </r>
        <r>
          <rPr>
            <b/>
            <sz val="11"/>
            <color rgb="FF000080"/>
            <rFont val="Times New Roman"/>
            <family val="1"/>
            <charset val="204"/>
          </rPr>
          <t>ДД</t>
        </r>
        <r>
          <rPr>
            <b/>
            <i/>
            <sz val="11"/>
            <color rgb="FFFF0000"/>
            <rFont val="Times New Roman"/>
            <family val="1"/>
            <charset val="204"/>
          </rPr>
          <t>ММ</t>
        </r>
        <r>
          <rPr>
            <b/>
            <sz val="11"/>
            <color rgb="FF800000"/>
            <rFont val="Times New Roman"/>
            <family val="1"/>
            <charset val="204"/>
          </rPr>
          <t>ГГГГ</t>
        </r>
        <r>
          <rPr>
            <b/>
            <sz val="11"/>
            <color rgb="FF000000"/>
            <rFont val="Times New Roman"/>
            <family val="1"/>
            <charset val="204"/>
          </rPr>
          <t>.</t>
        </r>
        <r>
          <rPr>
            <sz val="10"/>
            <color rgb="FF000000"/>
            <rFont val="Times New Roman"/>
            <family val="1"/>
            <charset val="204"/>
          </rPr>
          <t xml:space="preserve">
</t>
        </r>
      </text>
    </comment>
  </commentList>
</comments>
</file>

<file path=xl/sharedStrings.xml><?xml version="1.0" encoding="utf-8"?>
<sst xmlns="http://schemas.openxmlformats.org/spreadsheetml/2006/main" count="481" uniqueCount="173">
  <si>
    <r>
      <t xml:space="preserve">            </t>
    </r>
    <r>
      <rPr>
        <b/>
        <i/>
        <sz val="14"/>
        <color rgb="FF800080"/>
        <rFont val="Times New Roman"/>
        <family val="1"/>
        <charset val="204"/>
      </rPr>
      <t>ЕЖЕМЕСЕЧЕН  ОТЧЕТ</t>
    </r>
    <r>
      <rPr>
        <b/>
        <sz val="14"/>
        <color rgb="FF000000"/>
        <rFont val="Times New Roman"/>
        <family val="1"/>
        <charset val="204"/>
      </rPr>
      <t xml:space="preserve"> ЗА КАСОВОТО   ИЗПЪЛНЕНИЕ   НА   БЮДЖЕТА, СРЕДСТВАТА ОТ ЕВРОПЕЙСКИЯ СЪЮЗ И ЧУЖДИТЕ СРЕДСТВА</t>
    </r>
  </si>
  <si>
    <t>КЪМ</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</si>
  <si>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</si>
  <si>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</si>
  <si>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</si>
  <si>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</si>
  <si>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</si>
  <si>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</si>
  <si>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</si>
  <si>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</si>
  <si>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</si>
  <si>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</si>
  <si>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</si>
  <si>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</si>
  <si>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</si>
  <si>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</si>
  <si>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</si>
  <si>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</si>
  <si>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</si>
  <si>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</si>
  <si>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</si>
  <si>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</si>
  <si>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</si>
  <si>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</si>
  <si>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</si>
  <si>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</si>
  <si>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</si>
  <si>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</si>
  <si>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</si>
  <si>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</si>
  <si>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</si>
  <si>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</si>
  <si>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</si>
  <si>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</si>
  <si>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</si>
  <si>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</si>
  <si>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</si>
  <si>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</si>
  <si>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</si>
  <si>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</si>
  <si>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</si>
  <si>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</si>
  <si>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</si>
  <si>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</si>
  <si>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</si>
  <si>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</si>
  <si>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</si>
  <si>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</si>
  <si>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</si>
  <si>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</si>
  <si>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</si>
  <si>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</si>
  <si>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</si>
  <si>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</si>
  <si>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</si>
  <si>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</si>
  <si>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</si>
  <si>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</si>
  <si>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</si>
  <si>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</si>
  <si>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</si>
  <si>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</si>
  <si>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</si>
  <si>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</si>
  <si>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</si>
  <si>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</si>
  <si>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</si>
  <si>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</si>
  <si>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</si>
  <si>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</si>
  <si>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</si>
  <si>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</si>
  <si>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</si>
  <si>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</si>
  <si>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</si>
  <si>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</si>
  <si>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</si>
  <si>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</si>
  <si>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</si>
  <si>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</si>
  <si>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</si>
  <si>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</si>
  <si>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</si>
  <si>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</si>
  <si>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</si>
  <si>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</si>
  <si>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</si>
  <si>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</si>
  <si>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</si>
  <si>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</si>
  <si>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</si>
  <si>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</si>
  <si>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</si>
  <si>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</si>
  <si>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</si>
  <si>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</si>
  <si>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</si>
  <si>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</si>
  <si>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</si>
  <si>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</si>
  <si>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</si>
  <si>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</si>
  <si>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</si>
  <si>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</si>
  <si>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</si>
  <si>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</si>
  <si>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</si>
  <si>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</si>
  <si>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</si>
  <si>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</si>
  <si>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</si>
  <si>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</si>
  <si>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</si>
  <si>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</si>
  <si>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</si>
  <si>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</si>
  <si>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</si>
  <si>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</si>
  <si>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</si>
  <si>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</si>
  <si>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</si>
  <si>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</si>
  <si>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</si>
  <si>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</si>
  <si>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</si>
  <si>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</si>
  <si>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</si>
  <si>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</si>
  <si>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</si>
  <si>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</si>
  <si>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</si>
  <si>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</si>
  <si>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</si>
  <si>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</si>
  <si>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</si>
  <si>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</si>
  <si>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</si>
  <si>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</si>
  <si>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</si>
  <si>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</si>
  <si>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</si>
  <si>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</si>
  <si>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</si>
  <si>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</si>
  <si>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</si>
  <si>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</si>
  <si>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</si>
  <si>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</si>
  <si>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</si>
  <si>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</si>
  <si>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</si>
  <si>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</si>
  <si>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</si>
  <si>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</si>
  <si>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</si>
  <si>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</si>
  <si>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</si>
  <si>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</si>
  <si>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</si>
  <si>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</si>
  <si>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</si>
  <si>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</si>
  <si>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</si>
  <si>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</si>
  <si>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</si>
  <si>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</si>
  <si>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</si>
  <si>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</si>
  <si>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</si>
  <si>
    <t>към</t>
  </si>
  <si>
    <t xml:space="preserve">СЕС </t>
  </si>
  <si>
    <t xml:space="preserve">Годишен         уточнен план                           </t>
  </si>
  <si>
    <t xml:space="preserve">ОТЧЕТ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</si>
</sst>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quot; &quot;#,##0.00&quot;    &quot;;&quot;-&quot;#,##0.00&quot;    &quot;;&quot; -&quot;00&quot;    &quot;;&quot; &quot;@&quot; &quot;"/>
    <numFmt numFmtId="166" formatCode="#,##0;[Red]&quot;(&quot;#,##0&quot;)&quot;"/>
    <numFmt numFmtId="167" formatCode="dd&quot;.&quot;m&quot;.&quot;yyyy&quot; г.&quot;;@"/>
    <numFmt numFmtId="168" formatCode="00&quot;.&quot;00&quot;.&quot;0000&quot; г.&quot;"/>
    <numFmt numFmtId="169" formatCode="0&quot; &quot;0&quot; &quot;0&quot; &quot;0"/>
    <numFmt numFmtId="170" formatCode="#,##0;&quot;(&quot;#,##0&quot;)&quot;"/>
  </numFmts>
  <fonts count="51">
    <font>
      <sz val="11"/>
      <color rgb="FF000000"/>
      <name val="Calibri"/>
      <family val="2"/>
      <charset val="204"/>
    </font>
    <font>
      <sz val="11"/>
      <color rgb="FF000000"/>
      <name val="Calibri"/>
      <family val="2"/>
      <charset val="204"/>
    </font>
    <font>
      <sz val="11"/>
      <color rgb="FFF0FDCF"/>
      <name val="Calibri"/>
      <family val="2"/>
      <charset val="204"/>
    </font>
    <font>
      <sz val="11"/>
      <color rgb="FFFFFF00"/>
      <name val="Calibri"/>
      <family val="2"/>
      <charset val="204"/>
    </font>
    <font>
      <sz val="11"/>
      <color rgb="FFA50021"/>
      <name val="Calibri"/>
      <family val="2"/>
      <charset val="204"/>
    </font>
    <font>
      <sz val="11"/>
      <color rgb="FF660066"/>
      <name val="Calibri"/>
      <family val="2"/>
      <charset val="204"/>
    </font>
    <font>
      <sz val="11"/>
      <color rgb="FF006600"/>
      <name val="Calibri"/>
      <family val="2"/>
      <charset val="204"/>
    </font>
    <font>
      <sz val="11"/>
      <color rgb="FF800000"/>
      <name val="Calibri"/>
      <family val="2"/>
      <charset val="204"/>
    </font>
    <font>
      <sz val="11"/>
      <color rgb="FFFFFFFF"/>
      <name val="Calibri"/>
      <family val="2"/>
      <charset val="204"/>
    </font>
    <font>
      <sz val="11"/>
      <color rgb="FFFFFFCC"/>
      <name val="Calibri"/>
      <family val="2"/>
      <charset val="204"/>
    </font>
    <font>
      <sz val="11"/>
      <color rgb="FF006600"/>
      <name val="Calibri"/>
      <family val="1"/>
      <charset val="204"/>
    </font>
    <font>
      <sz val="11"/>
      <color rgb="FF006600"/>
      <name val="Cambria"/>
      <family val="1"/>
      <charset val="204"/>
    </font>
    <font>
      <u/>
      <sz val="11"/>
      <color rgb="FF0563C1"/>
      <name val="Calibri"/>
      <family val="2"/>
      <charset val="204"/>
    </font>
    <font>
      <sz val="10"/>
      <color rgb="FF000000"/>
      <name val="Arial"/>
      <family val="2"/>
      <charset val="204"/>
    </font>
    <font>
      <sz val="10"/>
      <color rgb="FF000000"/>
      <name val="Hebar"/>
      <charset val="204"/>
    </font>
    <font>
      <sz val="10"/>
      <color rgb="FF000000"/>
      <name val="Times New Roman"/>
      <family val="1"/>
      <charset val="204"/>
    </font>
    <font>
      <b/>
      <sz val="12"/>
      <color rgb="FF000000"/>
      <name val="Times New Roman"/>
      <family val="1"/>
      <charset val="204"/>
    </font>
    <font>
      <b/>
      <sz val="10"/>
      <color rgb="FF000000"/>
      <name val="Times New Roman"/>
      <family val="1"/>
      <charset val="204"/>
    </font>
    <font>
      <b/>
      <sz val="14"/>
      <color rgb="FF000000"/>
      <name val="Times New Roman"/>
      <family val="1"/>
      <charset val="204"/>
    </font>
    <font>
      <b/>
      <sz val="11"/>
      <color rgb="FF000000"/>
      <name val="Times New Roman"/>
      <family val="1"/>
      <charset val="204"/>
    </font>
    <font>
      <b/>
      <sz val="16"/>
      <color rgb="FF000000"/>
      <name val="Times New Roman"/>
      <family val="1"/>
      <charset val="204"/>
    </font>
    <font>
      <b/>
      <i/>
      <sz val="14"/>
      <color rgb="FF800080"/>
      <name val="Times New Roman"/>
      <family val="1"/>
      <charset val="204"/>
    </font>
    <font>
      <b/>
      <sz val="12"/>
      <color rgb="FF000000"/>
      <name val="Times New Roman CYR"/>
      <charset val="204"/>
    </font>
    <font>
      <sz val="12"/>
      <color rgb="FF000000"/>
      <name val="Times New Roman"/>
      <family val="1"/>
      <charset val="204"/>
    </font>
    <font>
      <b/>
      <i/>
      <sz val="14"/>
      <color rgb="FF800000"/>
      <name val="Times New Roman bold"/>
      <charset val="204"/>
    </font>
    <font>
      <sz val="12"/>
      <color rgb="FF000000"/>
      <name val="Times New Roman CYR"/>
      <family val="1"/>
      <charset val="204"/>
    </font>
    <font>
      <b/>
      <i/>
      <sz val="14"/>
      <color rgb="FF000080"/>
      <name val="Times New Roman Cyr"/>
      <charset val="204"/>
    </font>
    <font>
      <b/>
      <i/>
      <sz val="14"/>
      <color rgb="FF000080"/>
      <name val="Times New Roman"/>
      <family val="1"/>
      <charset val="204"/>
    </font>
    <font>
      <b/>
      <i/>
      <sz val="13"/>
      <color rgb="FF000080"/>
      <name val="Times New Roman Cyr"/>
      <charset val="204"/>
    </font>
    <font>
      <b/>
      <sz val="13"/>
      <color rgb="FF000000"/>
      <name val="Times New Roman"/>
      <family val="1"/>
      <charset val="204"/>
    </font>
    <font>
      <i/>
      <sz val="12"/>
      <color rgb="FF000000"/>
      <name val="Times New Roman"/>
      <family val="1"/>
      <charset val="204"/>
    </font>
    <font>
      <sz val="11"/>
      <color rgb="FF000000"/>
      <name val="Times New Roman"/>
      <family val="1"/>
      <charset val="204"/>
    </font>
    <font>
      <sz val="12"/>
      <color rgb="FFFF0000"/>
      <name val="Times New Roman"/>
      <family val="1"/>
      <charset val="204"/>
    </font>
    <font>
      <sz val="12"/>
      <color rgb="FF800000"/>
      <name val="Times New Roman CYR"/>
      <charset val="204"/>
    </font>
    <font>
      <sz val="10"/>
      <color rgb="FFFF0000"/>
      <name val="Times New Roman"/>
      <family val="1"/>
      <charset val="204"/>
    </font>
    <font>
      <sz val="12"/>
      <color rgb="FF660066"/>
      <name val="Times New Roman CYR"/>
      <charset val="204"/>
    </font>
    <font>
      <b/>
      <sz val="10"/>
      <color rgb="FFFFFF00"/>
      <name val="Times New Roman"/>
      <family val="1"/>
      <charset val="204"/>
    </font>
    <font>
      <b/>
      <sz val="10"/>
      <color rgb="FFFFFFFF"/>
      <name val="Times New Roman"/>
      <family val="1"/>
      <charset val="204"/>
    </font>
    <font>
      <sz val="10"/>
      <color rgb="FFFFFFFF"/>
      <name val="Times New Roman"/>
      <family val="1"/>
      <charset val="204"/>
    </font>
    <font>
      <b/>
      <sz val="12"/>
      <color rgb="FFFFFFFF"/>
      <name val="Times New Roman"/>
      <family val="1"/>
      <charset val="204"/>
    </font>
    <font>
      <b/>
      <u/>
      <sz val="12"/>
      <color rgb="FF000080"/>
      <name val="Times New Roman CYR"/>
      <charset val="204"/>
    </font>
    <font>
      <b/>
      <sz val="12"/>
      <color rgb="FF000080"/>
      <name val="Times New Roman Cyr"/>
      <charset val="204"/>
    </font>
    <font>
      <b/>
      <i/>
      <sz val="12"/>
      <color rgb="FF000080"/>
      <name val="Times New Roman Bold"/>
      <charset val="204"/>
    </font>
    <font>
      <b/>
      <i/>
      <sz val="12"/>
      <color rgb="FF000000"/>
      <name val="Times New Roman"/>
      <family val="1"/>
      <charset val="204"/>
    </font>
    <font>
      <i/>
      <sz val="12"/>
      <color rgb="FF000000"/>
      <name val="Times New Roman Cyr"/>
      <family val="1"/>
      <charset val="204"/>
    </font>
    <font>
      <b/>
      <i/>
      <sz val="10"/>
      <color rgb="FF000000"/>
      <name val="Times New Roman"/>
      <family val="1"/>
      <charset val="204"/>
    </font>
    <font>
      <i/>
      <sz val="11"/>
      <color rgb="FF000000"/>
      <name val="Times New Roman"/>
      <family val="1"/>
      <charset val="204"/>
    </font>
    <font>
      <b/>
      <i/>
      <sz val="12"/>
      <color rgb="FF000080"/>
      <name val="Times New Roman CYR"/>
      <charset val="204"/>
    </font>
    <font>
      <b/>
      <sz val="11"/>
      <color rgb="FF000080"/>
      <name val="Times New Roman"/>
      <family val="1"/>
      <charset val="204"/>
    </font>
    <font>
      <b/>
      <i/>
      <sz val="11"/>
      <color rgb="FFFF0000"/>
      <name val="Times New Roman"/>
      <family val="1"/>
      <charset val="204"/>
    </font>
    <font>
      <b/>
      <sz val="11"/>
      <color rgb="FF800000"/>
      <name val="Times New Roman"/>
      <family val="1"/>
      <charset val="204"/>
    </font>
  </fonts>
  <fills count="11">
    <fill>
      <patternFill patternType="none"/>
    </fill>
    <fill>
      <patternFill patternType="gray125"/>
    </fill>
    <fill>
      <patternFill patternType="solid">
        <fgColor rgb="FF000099"/>
        <bgColor rgb="FF000099"/>
      </patternFill>
    </fill>
    <fill>
      <patternFill patternType="solid">
        <fgColor rgb="FFFF0000"/>
        <bgColor rgb="FFFF0000"/>
      </patternFill>
    </fill>
    <fill>
      <patternFill patternType="solid">
        <fgColor rgb="FFF0FDCF"/>
        <bgColor rgb="FFF0FDCF"/>
      </patternFill>
    </fill>
    <fill>
      <patternFill patternType="solid">
        <fgColor rgb="FFFFF2CC"/>
        <bgColor rgb="FFFFF2CC"/>
      </patternFill>
    </fill>
    <fill>
      <patternFill patternType="solid">
        <fgColor rgb="FFFFFFFF"/>
        <bgColor rgb="FFFFFFFF"/>
      </patternFill>
    </fill>
    <fill>
      <patternFill patternType="solid">
        <fgColor rgb="FFC0C0C0"/>
        <bgColor rgb="FFC0C0C0"/>
      </patternFill>
    </fill>
    <fill>
      <patternFill patternType="solid">
        <fgColor rgb="FFFFFF99"/>
        <bgColor rgb="FFFFFF99"/>
      </patternFill>
    </fill>
    <fill>
      <patternFill patternType="solid">
        <fgColor rgb="FFFFFFCC"/>
        <bgColor rgb="FFFFFFCC"/>
      </patternFill>
    </fill>
    <fill>
      <patternFill patternType="solid">
        <fgColor rgb="FF000080"/>
        <bgColor rgb="FF000080"/>
      </patternFill>
    </fill>
  </fills>
  <borders count="63">
    <border>
      <left/>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right/>
      <top/>
      <bottom style="double">
        <color rgb="FF00000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medium">
        <color rgb="FF000000"/>
      </right>
      <top/>
      <bottom/>
      <diagonal/>
    </border>
    <border>
      <left style="medium">
        <color rgb="FF000000"/>
      </left>
      <right style="medium">
        <color rgb="FF000000"/>
      </right>
      <top style="thin">
        <color rgb="FF000000"/>
      </top>
      <bottom style="double">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right/>
      <top/>
      <bottom style="thin">
        <color rgb="FF000000"/>
      </bottom>
      <diagonal/>
    </border>
    <border>
      <left style="medium">
        <color rgb="FF000000"/>
      </left>
      <right style="medium">
        <color rgb="FF000000"/>
      </right>
      <top style="double">
        <color rgb="FF000000"/>
      </top>
      <bottom style="thin">
        <color rgb="FF000000"/>
      </bottom>
      <diagonal/>
    </border>
    <border>
      <left style="medium">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medium">
        <color rgb="FF000000"/>
      </right>
      <top style="double">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double">
        <color rgb="FF000000"/>
      </top>
      <bottom/>
      <diagonal/>
    </border>
  </borders>
  <cellStyleXfs count="293">
    <xf numFmtId="0" fontId="0" fillId="0" borderId="0"/>
    <xf numFmtId="0" fontId="2" fillId="0" borderId="0" applyNumberFormat="0" applyFill="0" applyBorder="0" applyAlignment="0" applyProtection="0"/>
    <xf numFmtId="0" fontId="3" fillId="2"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170" fontId="3" fillId="3" borderId="0" applyBorder="0" applyAlignment="0" applyProtection="0"/>
    <xf numFmtId="0" fontId="10" fillId="4"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170" fontId="3" fillId="3" borderId="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1" fillId="4" borderId="0" applyNumberFormat="0" applyFon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5" fillId="4" borderId="0" applyNumberForma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7" fillId="5" borderId="0" applyNumberForma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2" fillId="0" borderId="0" applyNumberFormat="0" applyFill="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3" fillId="2"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9" fillId="0" borderId="0" applyNumberFormat="0" applyFill="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0" fontId="10" fillId="4" borderId="0" applyNumberFormat="0" applyBorder="0" applyAlignment="0" applyProtection="0"/>
    <xf numFmtId="170" fontId="3" fillId="3" borderId="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2"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8" fillId="0" borderId="0" applyNumberFormat="0" applyFill="0" applyBorder="0" applyAlignment="0" applyProtection="0"/>
    <xf numFmtId="0" fontId="6"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9" fillId="0" borderId="0" applyNumberFormat="0" applyFill="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Border="0" applyAlignment="0" applyProtection="0"/>
    <xf numFmtId="0" fontId="4" fillId="4" borderId="0" applyNumberFormat="0" applyBorder="0" applyAlignment="0" applyProtection="0"/>
    <xf numFmtId="0" fontId="11"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4" fillId="4" borderId="0" applyNumberFormat="0" applyBorder="0" applyAlignment="0" applyProtection="0"/>
    <xf numFmtId="0" fontId="9" fillId="0" borderId="0" applyNumberFormat="0" applyFill="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5"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1" fillId="4" borderId="0" applyNumberForma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4" fillId="4" borderId="0" applyNumberFormat="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3" fillId="2" borderId="0" applyNumberFormat="0" applyBorder="0" applyAlignment="0" applyProtection="0"/>
    <xf numFmtId="170" fontId="3" fillId="3" borderId="0" applyBorder="0" applyAlignment="0" applyProtection="0"/>
    <xf numFmtId="0" fontId="7" fillId="5" borderId="0" applyNumberFormat="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3" fillId="2" borderId="0" applyNumberFormat="0" applyBorder="0" applyAlignment="0" applyProtection="0"/>
    <xf numFmtId="0" fontId="6" fillId="4"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165" fontId="1" fillId="0" borderId="0" applyFont="0" applyFill="0" applyBorder="0" applyAlignment="0" applyProtection="0"/>
    <xf numFmtId="0" fontId="12" fillId="0" borderId="0" applyNumberFormat="0" applyFill="0" applyBorder="0" applyAlignment="0" applyProtection="0"/>
    <xf numFmtId="0" fontId="13" fillId="0" borderId="0" applyNumberFormat="0" applyBorder="0" applyProtection="0"/>
    <xf numFmtId="0" fontId="14" fillId="0" borderId="0" applyNumberFormat="0" applyBorder="0" applyProtection="0"/>
    <xf numFmtId="0" fontId="13" fillId="0" borderId="0" applyNumberFormat="0" applyBorder="0" applyProtection="0"/>
    <xf numFmtId="0" fontId="13" fillId="0" borderId="0" applyNumberFormat="0" applyBorder="0" applyProtection="0"/>
  </cellStyleXfs>
  <cellXfs count="279">
    <xf numFmtId="0" fontId="0" fillId="0" borderId="0" xfId="0"/>
    <xf numFmtId="0" fontId="15" fillId="6" borderId="0" xfId="290" applyFont="1" applyFill="1" applyAlignment="1"/>
    <xf numFmtId="0" fontId="16" fillId="6" borderId="0" xfId="290" applyFont="1" applyFill="1" applyAlignment="1">
      <alignment horizontal="left"/>
    </xf>
    <xf numFmtId="0" fontId="17" fillId="6" borderId="0" xfId="290" applyFont="1" applyFill="1" applyAlignment="1"/>
    <xf numFmtId="0" fontId="18" fillId="6" borderId="0" xfId="290" applyFont="1" applyFill="1" applyAlignment="1">
      <alignment horizontal="left"/>
    </xf>
    <xf numFmtId="0" fontId="17" fillId="0" borderId="0" xfId="290" applyFont="1" applyFill="1" applyAlignment="1"/>
    <xf numFmtId="0" fontId="15" fillId="0" borderId="0" xfId="290" applyFont="1" applyFill="1" applyAlignment="1"/>
    <xf numFmtId="0" fontId="15" fillId="7" borderId="0" xfId="290" applyFont="1" applyFill="1" applyAlignment="1"/>
    <xf numFmtId="0" fontId="17" fillId="7" borderId="0" xfId="290" applyFont="1" applyFill="1" applyAlignment="1"/>
    <xf numFmtId="0" fontId="19" fillId="6" borderId="0" xfId="290" applyFont="1" applyFill="1" applyAlignment="1">
      <alignment horizontal="left"/>
    </xf>
    <xf numFmtId="0" fontId="17" fillId="6" borderId="0" xfId="290" applyFont="1" applyFill="1" applyAlignment="1">
      <alignment horizontal="left"/>
    </xf>
    <xf numFmtId="0" fontId="20" fillId="6" borderId="0" xfId="290" applyFont="1" applyFill="1" applyAlignment="1">
      <alignment horizontal="left"/>
    </xf>
    <xf numFmtId="0" fontId="18" fillId="8" borderId="1" xfId="290" applyFont="1" applyFill="1" applyBorder="1" applyAlignment="1">
      <alignment horizontal="left"/>
    </xf>
    <xf numFmtId="0" fontId="20" fillId="8" borderId="2" xfId="290" applyFont="1" applyFill="1" applyBorder="1" applyAlignment="1">
      <alignment horizontal="left"/>
    </xf>
    <xf numFmtId="0" fontId="17" fillId="8" borderId="2" xfId="290" applyFont="1" applyFill="1" applyBorder="1" applyAlignment="1"/>
    <xf numFmtId="0" fontId="17" fillId="8" borderId="3" xfId="290" applyFont="1" applyFill="1" applyBorder="1" applyAlignment="1"/>
    <xf numFmtId="0" fontId="17" fillId="0" borderId="4" xfId="290" applyFont="1" applyFill="1" applyBorder="1" applyAlignment="1"/>
    <xf numFmtId="0" fontId="18" fillId="6" borderId="0" xfId="290" applyFont="1" applyFill="1" applyAlignment="1"/>
    <xf numFmtId="0" fontId="22" fillId="6" borderId="0" xfId="289" applyFont="1" applyFill="1" applyAlignment="1">
      <alignment horizontal="left" vertical="center"/>
    </xf>
    <xf numFmtId="0" fontId="23" fillId="9" borderId="5" xfId="290" applyFont="1" applyFill="1" applyBorder="1" applyAlignment="1">
      <alignment horizontal="center" vertical="center"/>
    </xf>
    <xf numFmtId="0" fontId="16" fillId="6" borderId="0" xfId="290" applyFont="1" applyFill="1" applyAlignment="1">
      <alignment horizontal="center"/>
    </xf>
    <xf numFmtId="167" fontId="24" fillId="9" borderId="5" xfId="289" applyNumberFormat="1" applyFont="1" applyFill="1" applyBorder="1" applyAlignment="1">
      <alignment horizontal="center" vertical="center"/>
    </xf>
    <xf numFmtId="49" fontId="17" fillId="0" borderId="0" xfId="290" applyNumberFormat="1" applyFont="1" applyFill="1" applyAlignment="1">
      <alignment horizontal="center"/>
    </xf>
    <xf numFmtId="0" fontId="23" fillId="7" borderId="0" xfId="290" applyFont="1" applyFill="1" applyAlignment="1"/>
    <xf numFmtId="0" fontId="25" fillId="6" borderId="0" xfId="289" applyFont="1" applyFill="1" applyAlignment="1">
      <alignment vertical="center"/>
    </xf>
    <xf numFmtId="0" fontId="23" fillId="6" borderId="0" xfId="290" applyFont="1" applyFill="1" applyAlignment="1">
      <alignment horizontal="center" vertical="center"/>
    </xf>
    <xf numFmtId="0" fontId="17" fillId="6" borderId="0" xfId="290" applyFont="1" applyFill="1" applyAlignment="1">
      <alignment horizontal="right"/>
    </xf>
    <xf numFmtId="0" fontId="19" fillId="8" borderId="5" xfId="290" applyFont="1" applyFill="1" applyBorder="1" applyAlignment="1">
      <alignment horizontal="center" vertical="center"/>
    </xf>
    <xf numFmtId="0" fontId="16" fillId="6" borderId="0" xfId="290" applyFont="1" applyFill="1" applyAlignment="1">
      <alignment horizontal="right" vertical="center"/>
    </xf>
    <xf numFmtId="169" fontId="26" fillId="8" borderId="5" xfId="289" applyNumberFormat="1" applyFont="1" applyFill="1" applyBorder="1" applyAlignment="1">
      <alignment horizontal="center" vertical="center"/>
    </xf>
    <xf numFmtId="0" fontId="22" fillId="6" borderId="0" xfId="289" applyFont="1" applyFill="1" applyAlignment="1">
      <alignment vertical="center"/>
    </xf>
    <xf numFmtId="0" fontId="27" fillId="6" borderId="0" xfId="290" applyFont="1" applyFill="1" applyAlignment="1">
      <alignment horizontal="right"/>
    </xf>
    <xf numFmtId="0" fontId="23" fillId="6" borderId="0" xfId="290" applyFont="1" applyFill="1" applyAlignment="1"/>
    <xf numFmtId="0" fontId="26" fillId="9" borderId="5" xfId="290" applyFont="1" applyFill="1" applyBorder="1" applyAlignment="1">
      <alignment horizontal="center" vertical="center"/>
    </xf>
    <xf numFmtId="0" fontId="28" fillId="9" borderId="5" xfId="289" applyFont="1" applyFill="1" applyBorder="1" applyAlignment="1">
      <alignment horizontal="center" vertical="center"/>
    </xf>
    <xf numFmtId="0" fontId="16" fillId="6" borderId="0" xfId="290" applyFont="1" applyFill="1" applyAlignment="1"/>
    <xf numFmtId="0" fontId="16" fillId="6" borderId="0" xfId="290" applyFont="1" applyFill="1" applyAlignment="1">
      <alignment horizontal="right"/>
    </xf>
    <xf numFmtId="0" fontId="16" fillId="0" borderId="0" xfId="290" applyFont="1" applyFill="1" applyAlignment="1"/>
    <xf numFmtId="0" fontId="16" fillId="0" borderId="6" xfId="290" applyFont="1" applyFill="1" applyBorder="1" applyAlignment="1"/>
    <xf numFmtId="0" fontId="23" fillId="0" borderId="6" xfId="290" applyFont="1" applyFill="1" applyBorder="1" applyAlignment="1"/>
    <xf numFmtId="0" fontId="23" fillId="6" borderId="6" xfId="290" applyFont="1" applyFill="1" applyBorder="1" applyAlignment="1"/>
    <xf numFmtId="0" fontId="16" fillId="6" borderId="6" xfId="290" applyFont="1" applyFill="1" applyBorder="1" applyAlignment="1"/>
    <xf numFmtId="0" fontId="16" fillId="6" borderId="6" xfId="290" applyFont="1" applyFill="1" applyBorder="1" applyAlignment="1">
      <alignment horizontal="right"/>
    </xf>
    <xf numFmtId="164" fontId="16" fillId="6" borderId="7" xfId="290" applyNumberFormat="1" applyFont="1" applyFill="1" applyBorder="1" applyAlignment="1"/>
    <xf numFmtId="164" fontId="16" fillId="6" borderId="8" xfId="290" applyNumberFormat="1" applyFont="1" applyFill="1" applyBorder="1" applyAlignment="1"/>
    <xf numFmtId="164" fontId="16" fillId="6" borderId="0" xfId="290" applyNumberFormat="1" applyFont="1" applyFill="1" applyAlignment="1"/>
    <xf numFmtId="164" fontId="16" fillId="6" borderId="0" xfId="290" applyNumberFormat="1" applyFont="1" applyFill="1" applyAlignment="1">
      <alignment horizontal="left"/>
    </xf>
    <xf numFmtId="0" fontId="16" fillId="6" borderId="9" xfId="290" applyFont="1" applyFill="1" applyBorder="1" applyAlignment="1">
      <alignment horizontal="center"/>
    </xf>
    <xf numFmtId="0" fontId="16" fillId="6" borderId="10" xfId="290" applyFont="1" applyFill="1" applyBorder="1" applyAlignment="1">
      <alignment horizontal="center"/>
    </xf>
    <xf numFmtId="0" fontId="30" fillId="8" borderId="12" xfId="290" applyFont="1" applyFill="1" applyBorder="1" applyAlignment="1">
      <alignment horizontal="left" vertical="center"/>
    </xf>
    <xf numFmtId="0" fontId="30" fillId="8" borderId="13" xfId="289" applyFont="1" applyFill="1" applyBorder="1" applyAlignment="1">
      <alignment horizontal="left" vertical="center"/>
    </xf>
    <xf numFmtId="0" fontId="30" fillId="8" borderId="13" xfId="290" applyFont="1" applyFill="1" applyBorder="1" applyAlignment="1">
      <alignment horizontal="left" vertical="center"/>
    </xf>
    <xf numFmtId="0" fontId="30" fillId="8" borderId="14" xfId="289" applyFont="1" applyFill="1" applyBorder="1" applyAlignment="1">
      <alignment horizontal="left" vertical="center"/>
    </xf>
    <xf numFmtId="164" fontId="16" fillId="0" borderId="15" xfId="290" applyNumberFormat="1" applyFont="1" applyFill="1" applyBorder="1" applyAlignment="1">
      <alignment horizontal="center" vertical="center" wrapText="1"/>
    </xf>
    <xf numFmtId="164" fontId="16" fillId="6" borderId="10" xfId="290" applyNumberFormat="1" applyFont="1" applyFill="1" applyBorder="1" applyAlignment="1">
      <alignment horizontal="center" vertical="center" wrapText="1"/>
    </xf>
    <xf numFmtId="0" fontId="19" fillId="8" borderId="16" xfId="289" applyFont="1" applyFill="1" applyBorder="1" applyAlignment="1">
      <alignment horizontal="center" vertical="center"/>
    </xf>
    <xf numFmtId="0" fontId="23" fillId="0" borderId="0" xfId="290" applyFont="1" applyFill="1" applyAlignment="1"/>
    <xf numFmtId="0" fontId="18" fillId="6" borderId="15" xfId="290" applyFont="1" applyFill="1" applyBorder="1" applyAlignment="1">
      <alignment horizontal="center" vertical="top"/>
    </xf>
    <xf numFmtId="0" fontId="16" fillId="6" borderId="15" xfId="290" applyFont="1" applyFill="1" applyBorder="1" applyAlignment="1">
      <alignment horizontal="center"/>
    </xf>
    <xf numFmtId="0" fontId="30" fillId="9" borderId="17" xfId="290" applyFont="1" applyFill="1" applyBorder="1" applyAlignment="1">
      <alignment horizontal="center" vertical="center" wrapText="1"/>
    </xf>
    <xf numFmtId="0" fontId="30" fillId="9" borderId="5" xfId="290" applyFont="1" applyFill="1" applyBorder="1" applyAlignment="1">
      <alignment horizontal="center" vertical="center" wrapText="1"/>
    </xf>
    <xf numFmtId="0" fontId="30" fillId="9" borderId="18" xfId="290" applyFont="1" applyFill="1" applyBorder="1" applyAlignment="1">
      <alignment horizontal="center" vertical="center" wrapText="1"/>
    </xf>
    <xf numFmtId="0" fontId="16" fillId="0" borderId="9" xfId="290" applyFont="1" applyFill="1" applyBorder="1" applyAlignment="1">
      <alignment horizontal="center"/>
    </xf>
    <xf numFmtId="0" fontId="19" fillId="9" borderId="5" xfId="290" applyFont="1" applyFill="1" applyBorder="1" applyAlignment="1">
      <alignment horizontal="left" vertical="center" wrapText="1"/>
    </xf>
    <xf numFmtId="0" fontId="23" fillId="6" borderId="9" xfId="290" applyFont="1" applyFill="1" applyBorder="1" applyAlignment="1">
      <alignment horizontal="center"/>
    </xf>
    <xf numFmtId="0" fontId="16" fillId="6" borderId="19" xfId="290" applyFont="1" applyFill="1" applyBorder="1" applyAlignment="1">
      <alignment horizontal="center"/>
    </xf>
    <xf numFmtId="0" fontId="16" fillId="6" borderId="20" xfId="290" applyFont="1" applyFill="1" applyBorder="1" applyAlignment="1">
      <alignment horizontal="center"/>
    </xf>
    <xf numFmtId="0" fontId="16" fillId="6" borderId="21" xfId="290" applyFont="1" applyFill="1" applyBorder="1" applyAlignment="1">
      <alignment horizontal="center"/>
    </xf>
    <xf numFmtId="0" fontId="16" fillId="0" borderId="15" xfId="290" applyFont="1" applyFill="1" applyBorder="1" applyAlignment="1">
      <alignment horizontal="center"/>
    </xf>
    <xf numFmtId="0" fontId="19" fillId="6" borderId="22" xfId="290" applyFont="1" applyFill="1" applyBorder="1" applyAlignment="1">
      <alignment horizontal="left"/>
    </xf>
    <xf numFmtId="0" fontId="23" fillId="6" borderId="23" xfId="290" applyFont="1" applyFill="1" applyBorder="1" applyAlignment="1">
      <alignment horizontal="center"/>
    </xf>
    <xf numFmtId="0" fontId="23" fillId="6" borderId="23" xfId="290" applyFont="1" applyFill="1" applyBorder="1" applyAlignment="1"/>
    <xf numFmtId="0" fontId="16" fillId="6" borderId="23" xfId="290" applyFont="1" applyFill="1" applyBorder="1" applyAlignment="1">
      <alignment horizontal="center"/>
    </xf>
    <xf numFmtId="0" fontId="30" fillId="6" borderId="24" xfId="290" applyFont="1" applyFill="1" applyBorder="1" applyAlignment="1">
      <alignment horizontal="center"/>
    </xf>
    <xf numFmtId="0" fontId="30" fillId="6" borderId="5" xfId="290" applyFont="1" applyFill="1" applyBorder="1" applyAlignment="1">
      <alignment horizontal="center"/>
    </xf>
    <xf numFmtId="0" fontId="30" fillId="6" borderId="18" xfId="290" applyFont="1" applyFill="1" applyBorder="1" applyAlignment="1">
      <alignment horizontal="center"/>
    </xf>
    <xf numFmtId="0" fontId="17" fillId="0" borderId="25" xfId="290" applyFont="1" applyFill="1" applyBorder="1" applyAlignment="1">
      <alignment horizontal="center"/>
    </xf>
    <xf numFmtId="0" fontId="15" fillId="6" borderId="10" xfId="290" applyFont="1" applyFill="1" applyBorder="1" applyAlignment="1"/>
    <xf numFmtId="0" fontId="19" fillId="6" borderId="5" xfId="290" applyFont="1" applyFill="1" applyBorder="1" applyAlignment="1">
      <alignment horizontal="left"/>
    </xf>
    <xf numFmtId="0" fontId="23" fillId="6" borderId="9" xfId="290" applyFont="1" applyFill="1" applyBorder="1" applyAlignment="1"/>
    <xf numFmtId="0" fontId="16" fillId="6" borderId="9" xfId="290" applyFont="1" applyFill="1" applyBorder="1" applyAlignment="1"/>
    <xf numFmtId="0" fontId="16" fillId="6" borderId="26" xfId="290" applyFont="1" applyFill="1" applyBorder="1" applyAlignment="1"/>
    <xf numFmtId="0" fontId="16" fillId="6" borderId="27" xfId="290" applyFont="1" applyFill="1" applyBorder="1" applyAlignment="1"/>
    <xf numFmtId="0" fontId="16" fillId="6" borderId="28" xfId="290" applyFont="1" applyFill="1" applyBorder="1" applyAlignment="1"/>
    <xf numFmtId="0" fontId="16" fillId="0" borderId="29" xfId="290" applyFont="1" applyFill="1" applyBorder="1" applyAlignment="1"/>
    <xf numFmtId="0" fontId="16" fillId="6" borderId="10" xfId="290" applyFont="1" applyFill="1" applyBorder="1" applyAlignment="1"/>
    <xf numFmtId="0" fontId="19" fillId="6" borderId="27" xfId="290" applyFont="1" applyFill="1" applyBorder="1" applyAlignment="1">
      <alignment horizontal="left"/>
    </xf>
    <xf numFmtId="0" fontId="18" fillId="8" borderId="30" xfId="290" applyFont="1" applyFill="1" applyBorder="1" applyAlignment="1">
      <alignment horizontal="left"/>
    </xf>
    <xf numFmtId="0" fontId="23" fillId="8" borderId="30" xfId="290" applyFont="1" applyFill="1" applyBorder="1" applyAlignment="1">
      <alignment horizontal="left"/>
    </xf>
    <xf numFmtId="0" fontId="16" fillId="8" borderId="30" xfId="290" applyFont="1" applyFill="1" applyBorder="1" applyAlignment="1">
      <alignment horizontal="left"/>
    </xf>
    <xf numFmtId="3" fontId="16" fillId="8" borderId="30" xfId="290" applyNumberFormat="1" applyFont="1" applyFill="1" applyBorder="1" applyAlignment="1"/>
    <xf numFmtId="3" fontId="23" fillId="8" borderId="31" xfId="290" applyNumberFormat="1" applyFont="1" applyFill="1" applyBorder="1" applyAlignment="1"/>
    <xf numFmtId="3" fontId="23" fillId="8" borderId="32" xfId="290" applyNumberFormat="1" applyFont="1" applyFill="1" applyBorder="1" applyAlignment="1"/>
    <xf numFmtId="3" fontId="23" fillId="8" borderId="33" xfId="290" applyNumberFormat="1" applyFont="1" applyFill="1" applyBorder="1" applyAlignment="1"/>
    <xf numFmtId="1" fontId="16" fillId="0" borderId="25" xfId="290" applyNumberFormat="1" applyFont="1" applyFill="1" applyBorder="1" applyAlignment="1"/>
    <xf numFmtId="4" fontId="16" fillId="6" borderId="10" xfId="290" applyNumberFormat="1" applyFont="1" applyFill="1" applyBorder="1" applyAlignment="1"/>
    <xf numFmtId="3" fontId="19" fillId="8" borderId="32" xfId="290" applyNumberFormat="1" applyFont="1" applyFill="1" applyBorder="1" applyAlignment="1">
      <alignment horizontal="center"/>
    </xf>
    <xf numFmtId="164" fontId="23" fillId="0" borderId="34" xfId="290" applyNumberFormat="1" applyFont="1" applyFill="1" applyBorder="1" applyAlignment="1"/>
    <xf numFmtId="0" fontId="23" fillId="6" borderId="35" xfId="290" applyFont="1" applyFill="1" applyBorder="1" applyAlignment="1">
      <alignment horizontal="left"/>
    </xf>
    <xf numFmtId="3" fontId="23" fillId="6" borderId="35" xfId="290" applyNumberFormat="1" applyFont="1" applyFill="1" applyBorder="1" applyAlignment="1"/>
    <xf numFmtId="3" fontId="23" fillId="6" borderId="36" xfId="290" applyNumberFormat="1" applyFont="1" applyFill="1" applyBorder="1" applyAlignment="1"/>
    <xf numFmtId="3" fontId="23" fillId="6" borderId="37" xfId="290" applyNumberFormat="1" applyFont="1" applyFill="1" applyBorder="1" applyAlignment="1"/>
    <xf numFmtId="3" fontId="23" fillId="6" borderId="38" xfId="290" applyNumberFormat="1" applyFont="1" applyFill="1" applyBorder="1" applyAlignment="1"/>
    <xf numFmtId="1" fontId="16" fillId="0" borderId="39" xfId="290" applyNumberFormat="1" applyFont="1" applyFill="1" applyBorder="1" applyAlignment="1"/>
    <xf numFmtId="1" fontId="16" fillId="6" borderId="10" xfId="290" applyNumberFormat="1" applyFont="1" applyFill="1" applyBorder="1" applyAlignment="1">
      <alignment horizontal="right"/>
    </xf>
    <xf numFmtId="3" fontId="31" fillId="6" borderId="37" xfId="290" applyNumberFormat="1" applyFont="1" applyFill="1" applyBorder="1" applyAlignment="1">
      <alignment horizontal="center"/>
    </xf>
    <xf numFmtId="164" fontId="23" fillId="0" borderId="0" xfId="290" applyNumberFormat="1" applyFont="1" applyFill="1" applyAlignment="1"/>
    <xf numFmtId="0" fontId="23" fillId="6" borderId="40" xfId="290" applyFont="1" applyFill="1" applyBorder="1" applyAlignment="1">
      <alignment horizontal="left"/>
    </xf>
    <xf numFmtId="3" fontId="23" fillId="6" borderId="40" xfId="290" applyNumberFormat="1" applyFont="1" applyFill="1" applyBorder="1" applyAlignment="1"/>
    <xf numFmtId="3" fontId="23" fillId="6" borderId="19" xfId="290" applyNumberFormat="1" applyFont="1" applyFill="1" applyBorder="1" applyAlignment="1"/>
    <xf numFmtId="3" fontId="23" fillId="6" borderId="20" xfId="290" applyNumberFormat="1" applyFont="1" applyFill="1" applyBorder="1" applyAlignment="1"/>
    <xf numFmtId="3" fontId="23" fillId="6" borderId="21" xfId="290" applyNumberFormat="1" applyFont="1" applyFill="1" applyBorder="1" applyAlignment="1"/>
    <xf numFmtId="1" fontId="16" fillId="0" borderId="11" xfId="290" applyNumberFormat="1" applyFont="1" applyFill="1" applyBorder="1" applyAlignment="1"/>
    <xf numFmtId="3" fontId="31" fillId="6" borderId="20" xfId="290" applyNumberFormat="1" applyFont="1" applyFill="1" applyBorder="1" applyAlignment="1">
      <alignment horizontal="center"/>
    </xf>
    <xf numFmtId="0" fontId="23" fillId="6" borderId="23" xfId="290" applyFont="1" applyFill="1" applyBorder="1" applyAlignment="1">
      <alignment horizontal="left"/>
    </xf>
    <xf numFmtId="3" fontId="23" fillId="6" borderId="23" xfId="290" applyNumberFormat="1" applyFont="1" applyFill="1" applyBorder="1" applyAlignment="1"/>
    <xf numFmtId="3" fontId="23" fillId="6" borderId="24" xfId="290" applyNumberFormat="1" applyFont="1" applyFill="1" applyBorder="1" applyAlignment="1"/>
    <xf numFmtId="3" fontId="23" fillId="6" borderId="5" xfId="290" applyNumberFormat="1" applyFont="1" applyFill="1" applyBorder="1" applyAlignment="1"/>
    <xf numFmtId="3" fontId="23" fillId="6" borderId="18" xfId="290" applyNumberFormat="1" applyFont="1" applyFill="1" applyBorder="1" applyAlignment="1"/>
    <xf numFmtId="3" fontId="31" fillId="6" borderId="5" xfId="290" applyNumberFormat="1" applyFont="1" applyFill="1" applyBorder="1" applyAlignment="1">
      <alignment horizontal="center"/>
    </xf>
    <xf numFmtId="0" fontId="23" fillId="6" borderId="15" xfId="290" applyFont="1" applyFill="1" applyBorder="1" applyAlignment="1">
      <alignment horizontal="left"/>
    </xf>
    <xf numFmtId="3" fontId="23" fillId="6" borderId="15" xfId="290" applyNumberFormat="1" applyFont="1" applyFill="1" applyBorder="1" applyAlignment="1"/>
    <xf numFmtId="3" fontId="23" fillId="6" borderId="41" xfId="290" applyNumberFormat="1" applyFont="1" applyFill="1" applyBorder="1" applyAlignment="1"/>
    <xf numFmtId="3" fontId="23" fillId="6" borderId="22" xfId="290" applyNumberFormat="1" applyFont="1" applyFill="1" applyBorder="1" applyAlignment="1"/>
    <xf numFmtId="3" fontId="23" fillId="6" borderId="42" xfId="290" applyNumberFormat="1" applyFont="1" applyFill="1" applyBorder="1" applyAlignment="1"/>
    <xf numFmtId="3" fontId="31" fillId="6" borderId="22" xfId="290" applyNumberFormat="1" applyFont="1" applyFill="1" applyBorder="1" applyAlignment="1">
      <alignment horizontal="center"/>
    </xf>
    <xf numFmtId="0" fontId="23" fillId="9" borderId="23" xfId="290" applyFont="1" applyFill="1" applyBorder="1" applyAlignment="1">
      <alignment horizontal="left"/>
    </xf>
    <xf numFmtId="1" fontId="16" fillId="9" borderId="23" xfId="290" applyNumberFormat="1" applyFont="1" applyFill="1" applyBorder="1" applyAlignment="1"/>
    <xf numFmtId="3" fontId="31" fillId="9" borderId="23" xfId="290" applyNumberFormat="1" applyFont="1" applyFill="1" applyBorder="1" applyAlignment="1"/>
    <xf numFmtId="3" fontId="31" fillId="9" borderId="24" xfId="290" applyNumberFormat="1" applyFont="1" applyFill="1" applyBorder="1" applyAlignment="1"/>
    <xf numFmtId="3" fontId="31" fillId="9" borderId="5" xfId="290" applyNumberFormat="1" applyFont="1" applyFill="1" applyBorder="1" applyAlignment="1"/>
    <xf numFmtId="3" fontId="31" fillId="9" borderId="18" xfId="290" applyNumberFormat="1" applyFont="1" applyFill="1" applyBorder="1" applyAlignment="1"/>
    <xf numFmtId="1" fontId="16" fillId="0" borderId="15" xfId="290" applyNumberFormat="1" applyFont="1" applyFill="1" applyBorder="1" applyAlignment="1"/>
    <xf numFmtId="3" fontId="31" fillId="9" borderId="5" xfId="290" applyNumberFormat="1" applyFont="1" applyFill="1" applyBorder="1" applyAlignment="1">
      <alignment horizontal="center"/>
    </xf>
    <xf numFmtId="1" fontId="16" fillId="0" borderId="23" xfId="290" applyNumberFormat="1" applyFont="1" applyFill="1" applyBorder="1" applyAlignment="1"/>
    <xf numFmtId="0" fontId="23" fillId="9" borderId="43" xfId="290" applyFont="1" applyFill="1" applyBorder="1" applyAlignment="1">
      <alignment horizontal="left"/>
    </xf>
    <xf numFmtId="0" fontId="23" fillId="6" borderId="43" xfId="290" applyFont="1" applyFill="1" applyBorder="1" applyAlignment="1">
      <alignment horizontal="left"/>
    </xf>
    <xf numFmtId="1" fontId="16" fillId="0" borderId="40" xfId="290" applyNumberFormat="1" applyFont="1" applyFill="1" applyBorder="1" applyAlignment="1"/>
    <xf numFmtId="0" fontId="23" fillId="6" borderId="44" xfId="290" applyFont="1" applyFill="1" applyBorder="1" applyAlignment="1">
      <alignment horizontal="left"/>
    </xf>
    <xf numFmtId="0" fontId="32" fillId="6" borderId="44" xfId="290" applyFont="1" applyFill="1" applyBorder="1" applyAlignment="1">
      <alignment horizontal="left"/>
    </xf>
    <xf numFmtId="0" fontId="23" fillId="6" borderId="9" xfId="290" applyFont="1" applyFill="1" applyBorder="1" applyAlignment="1">
      <alignment horizontal="left"/>
    </xf>
    <xf numFmtId="0" fontId="23" fillId="6" borderId="39" xfId="290" applyFont="1" applyFill="1" applyBorder="1" applyAlignment="1">
      <alignment horizontal="left"/>
    </xf>
    <xf numFmtId="3" fontId="23" fillId="6" borderId="39" xfId="290" applyNumberFormat="1" applyFont="1" applyFill="1" applyBorder="1" applyAlignment="1"/>
    <xf numFmtId="3" fontId="23" fillId="6" borderId="45" xfId="290" applyNumberFormat="1" applyFont="1" applyFill="1" applyBorder="1" applyAlignment="1"/>
    <xf numFmtId="3" fontId="23" fillId="6" borderId="46" xfId="290" applyNumberFormat="1" applyFont="1" applyFill="1" applyBorder="1" applyAlignment="1"/>
    <xf numFmtId="3" fontId="23" fillId="6" borderId="47" xfId="290" applyNumberFormat="1" applyFont="1" applyFill="1" applyBorder="1" applyAlignment="1"/>
    <xf numFmtId="1" fontId="16" fillId="0" borderId="48" xfId="290" applyNumberFormat="1" applyFont="1" applyFill="1" applyBorder="1" applyAlignment="1"/>
    <xf numFmtId="3" fontId="31" fillId="6" borderId="46" xfId="290" applyNumberFormat="1" applyFont="1" applyFill="1" applyBorder="1" applyAlignment="1">
      <alignment horizontal="center"/>
    </xf>
    <xf numFmtId="1" fontId="23" fillId="0" borderId="48" xfId="290" applyNumberFormat="1" applyFont="1" applyFill="1" applyBorder="1" applyAlignment="1"/>
    <xf numFmtId="1" fontId="23" fillId="6" borderId="10" xfId="290" applyNumberFormat="1" applyFont="1" applyFill="1" applyBorder="1" applyAlignment="1">
      <alignment horizontal="right"/>
    </xf>
    <xf numFmtId="1" fontId="23" fillId="0" borderId="9" xfId="290" applyNumberFormat="1" applyFont="1" applyFill="1" applyBorder="1" applyAlignment="1"/>
    <xf numFmtId="164" fontId="23" fillId="6" borderId="0" xfId="290" applyNumberFormat="1" applyFont="1" applyFill="1" applyAlignment="1"/>
    <xf numFmtId="1" fontId="16" fillId="0" borderId="49" xfId="290" applyNumberFormat="1" applyFont="1" applyFill="1" applyBorder="1" applyAlignment="1"/>
    <xf numFmtId="164" fontId="23" fillId="7" borderId="0" xfId="290" applyNumberFormat="1" applyFont="1" applyFill="1" applyAlignment="1"/>
    <xf numFmtId="164" fontId="16" fillId="7" borderId="0" xfId="290" applyNumberFormat="1" applyFont="1" applyFill="1" applyAlignment="1"/>
    <xf numFmtId="1" fontId="16" fillId="6" borderId="0" xfId="290" applyNumberFormat="1" applyFont="1" applyFill="1" applyAlignment="1">
      <alignment horizontal="right"/>
    </xf>
    <xf numFmtId="3" fontId="23" fillId="9" borderId="23" xfId="290" applyNumberFormat="1" applyFont="1" applyFill="1" applyBorder="1" applyAlignment="1"/>
    <xf numFmtId="3" fontId="23" fillId="9" borderId="24" xfId="290" applyNumberFormat="1" applyFont="1" applyFill="1" applyBorder="1" applyAlignment="1"/>
    <xf numFmtId="3" fontId="23" fillId="9" borderId="5" xfId="290" applyNumberFormat="1" applyFont="1" applyFill="1" applyBorder="1" applyAlignment="1"/>
    <xf numFmtId="3" fontId="33" fillId="9" borderId="5" xfId="289" applyNumberFormat="1" applyFont="1" applyFill="1" applyBorder="1" applyAlignment="1">
      <alignment horizontal="right" vertical="center"/>
    </xf>
    <xf numFmtId="3" fontId="23" fillId="9" borderId="18" xfId="290" applyNumberFormat="1" applyFont="1" applyFill="1" applyBorder="1" applyAlignment="1"/>
    <xf numFmtId="0" fontId="32" fillId="6" borderId="40" xfId="290" applyFont="1" applyFill="1" applyBorder="1" applyAlignment="1">
      <alignment horizontal="left"/>
    </xf>
    <xf numFmtId="0" fontId="32" fillId="9" borderId="43" xfId="290" applyFont="1" applyFill="1" applyBorder="1" applyAlignment="1">
      <alignment horizontal="left"/>
    </xf>
    <xf numFmtId="1" fontId="16" fillId="0" borderId="50" xfId="290" applyNumberFormat="1" applyFont="1" applyFill="1" applyBorder="1" applyAlignment="1"/>
    <xf numFmtId="1" fontId="16" fillId="0" borderId="51" xfId="290" applyNumberFormat="1" applyFont="1" applyFill="1" applyBorder="1" applyAlignment="1"/>
    <xf numFmtId="0" fontId="34" fillId="6" borderId="0" xfId="290" applyFont="1" applyFill="1" applyAlignment="1"/>
    <xf numFmtId="3" fontId="23" fillId="6" borderId="9" xfId="290" applyNumberFormat="1" applyFont="1" applyFill="1" applyBorder="1" applyAlignment="1"/>
    <xf numFmtId="3" fontId="23" fillId="6" borderId="26" xfId="290" applyNumberFormat="1" applyFont="1" applyFill="1" applyBorder="1" applyAlignment="1"/>
    <xf numFmtId="3" fontId="23" fillId="6" borderId="27" xfId="290" applyNumberFormat="1" applyFont="1" applyFill="1" applyBorder="1" applyAlignment="1"/>
    <xf numFmtId="3" fontId="23" fillId="6" borderId="28" xfId="290" applyNumberFormat="1" applyFont="1" applyFill="1" applyBorder="1" applyAlignment="1"/>
    <xf numFmtId="1" fontId="23" fillId="0" borderId="15" xfId="290" applyNumberFormat="1" applyFont="1" applyFill="1" applyBorder="1" applyAlignment="1"/>
    <xf numFmtId="1" fontId="23" fillId="0" borderId="23" xfId="290" applyNumberFormat="1" applyFont="1" applyFill="1" applyBorder="1" applyAlignment="1"/>
    <xf numFmtId="3" fontId="31" fillId="6" borderId="27" xfId="290" applyNumberFormat="1" applyFont="1" applyFill="1" applyBorder="1" applyAlignment="1">
      <alignment horizontal="center"/>
    </xf>
    <xf numFmtId="0" fontId="18" fillId="6" borderId="30" xfId="290" applyFont="1" applyFill="1" applyBorder="1" applyAlignment="1">
      <alignment horizontal="left"/>
    </xf>
    <xf numFmtId="0" fontId="16" fillId="6" borderId="30" xfId="290" applyFont="1" applyFill="1" applyBorder="1" applyAlignment="1">
      <alignment horizontal="left"/>
    </xf>
    <xf numFmtId="3" fontId="16" fillId="6" borderId="30" xfId="290" applyNumberFormat="1" applyFont="1" applyFill="1" applyBorder="1" applyAlignment="1"/>
    <xf numFmtId="3" fontId="23" fillId="6" borderId="31" xfId="290" applyNumberFormat="1" applyFont="1" applyFill="1" applyBorder="1" applyAlignment="1"/>
    <xf numFmtId="3" fontId="23" fillId="6" borderId="32" xfId="290" applyNumberFormat="1" applyFont="1" applyFill="1" applyBorder="1" applyAlignment="1"/>
    <xf numFmtId="3" fontId="35" fillId="6" borderId="32" xfId="289" applyNumberFormat="1" applyFont="1" applyFill="1" applyBorder="1" applyAlignment="1">
      <alignment vertical="center"/>
    </xf>
    <xf numFmtId="3" fontId="23" fillId="6" borderId="33" xfId="290" applyNumberFormat="1" applyFont="1" applyFill="1" applyBorder="1" applyAlignment="1"/>
    <xf numFmtId="3" fontId="31" fillId="6" borderId="32" xfId="290" applyNumberFormat="1" applyFont="1" applyFill="1" applyBorder="1" applyAlignment="1">
      <alignment horizontal="center"/>
    </xf>
    <xf numFmtId="165" fontId="23" fillId="6" borderId="15" xfId="287" applyFont="1" applyFill="1" applyBorder="1" applyAlignment="1">
      <alignment horizontal="left"/>
    </xf>
    <xf numFmtId="0" fontId="32" fillId="6" borderId="15" xfId="290" applyFont="1" applyFill="1" applyBorder="1" applyAlignment="1">
      <alignment horizontal="left"/>
    </xf>
    <xf numFmtId="1" fontId="23" fillId="0" borderId="29" xfId="290" applyNumberFormat="1" applyFont="1" applyFill="1" applyBorder="1" applyAlignment="1"/>
    <xf numFmtId="0" fontId="18" fillId="9" borderId="30" xfId="290" applyFont="1" applyFill="1" applyBorder="1" applyAlignment="1">
      <alignment horizontal="left"/>
    </xf>
    <xf numFmtId="0" fontId="16" fillId="9" borderId="30" xfId="290" applyFont="1" applyFill="1" applyBorder="1" applyAlignment="1">
      <alignment horizontal="left"/>
    </xf>
    <xf numFmtId="3" fontId="16" fillId="9" borderId="30" xfId="290" applyNumberFormat="1" applyFont="1" applyFill="1" applyBorder="1" applyAlignment="1"/>
    <xf numFmtId="3" fontId="23" fillId="9" borderId="31" xfId="290" applyNumberFormat="1" applyFont="1" applyFill="1" applyBorder="1" applyAlignment="1"/>
    <xf numFmtId="3" fontId="23" fillId="9" borderId="32" xfId="290" applyNumberFormat="1" applyFont="1" applyFill="1" applyBorder="1" applyAlignment="1"/>
    <xf numFmtId="3" fontId="23" fillId="9" borderId="33" xfId="290" applyNumberFormat="1" applyFont="1" applyFill="1" applyBorder="1" applyAlignment="1"/>
    <xf numFmtId="1" fontId="23" fillId="0" borderId="52" xfId="290" applyNumberFormat="1" applyFont="1" applyFill="1" applyBorder="1" applyAlignment="1"/>
    <xf numFmtId="3" fontId="31" fillId="9" borderId="32" xfId="290" applyNumberFormat="1" applyFont="1" applyFill="1" applyBorder="1" applyAlignment="1">
      <alignment horizontal="center"/>
    </xf>
    <xf numFmtId="0" fontId="18" fillId="8" borderId="35" xfId="290" applyFont="1" applyFill="1" applyBorder="1" applyAlignment="1">
      <alignment horizontal="left"/>
    </xf>
    <xf numFmtId="0" fontId="16" fillId="8" borderId="35" xfId="290" applyFont="1" applyFill="1" applyBorder="1" applyAlignment="1">
      <alignment horizontal="left"/>
    </xf>
    <xf numFmtId="166" fontId="16" fillId="8" borderId="35" xfId="290" applyNumberFormat="1" applyFont="1" applyFill="1" applyBorder="1" applyAlignment="1"/>
    <xf numFmtId="166" fontId="23" fillId="9" borderId="36" xfId="290" applyNumberFormat="1" applyFont="1" applyFill="1" applyBorder="1" applyAlignment="1"/>
    <xf numFmtId="166" fontId="23" fillId="9" borderId="37" xfId="290" applyNumberFormat="1" applyFont="1" applyFill="1" applyBorder="1" applyAlignment="1"/>
    <xf numFmtId="166" fontId="23" fillId="9" borderId="38" xfId="290" applyNumberFormat="1" applyFont="1" applyFill="1" applyBorder="1" applyAlignment="1"/>
    <xf numFmtId="3" fontId="31" fillId="8" borderId="37" xfId="290" applyNumberFormat="1" applyFont="1" applyFill="1" applyBorder="1" applyAlignment="1">
      <alignment horizontal="center"/>
    </xf>
    <xf numFmtId="0" fontId="36" fillId="10" borderId="43" xfId="291" applyFont="1" applyFill="1" applyBorder="1" applyAlignment="1">
      <alignment horizontal="center"/>
    </xf>
    <xf numFmtId="0" fontId="15" fillId="6" borderId="53" xfId="290" applyFont="1" applyFill="1" applyBorder="1" applyAlignment="1">
      <alignment horizontal="left"/>
    </xf>
    <xf numFmtId="166" fontId="37" fillId="6" borderId="53" xfId="290" applyNumberFormat="1" applyFont="1" applyFill="1" applyBorder="1" applyAlignment="1"/>
    <xf numFmtId="166" fontId="38" fillId="6" borderId="53" xfId="290" applyNumberFormat="1" applyFont="1" applyFill="1" applyBorder="1" applyAlignment="1"/>
    <xf numFmtId="166" fontId="38" fillId="6" borderId="51" xfId="290" applyNumberFormat="1" applyFont="1" applyFill="1" applyBorder="1" applyAlignment="1"/>
    <xf numFmtId="166" fontId="16" fillId="8" borderId="30" xfId="290" applyNumberFormat="1" applyFont="1" applyFill="1" applyBorder="1" applyAlignment="1">
      <alignment horizontal="right"/>
    </xf>
    <xf numFmtId="166" fontId="23" fillId="9" borderId="31" xfId="290" applyNumberFormat="1" applyFont="1" applyFill="1" applyBorder="1" applyAlignment="1">
      <alignment horizontal="right"/>
    </xf>
    <xf numFmtId="166" fontId="23" fillId="9" borderId="32" xfId="290" applyNumberFormat="1" applyFont="1" applyFill="1" applyBorder="1" applyAlignment="1">
      <alignment horizontal="right"/>
    </xf>
    <xf numFmtId="166" fontId="23" fillId="9" borderId="33" xfId="290" applyNumberFormat="1" applyFont="1" applyFill="1" applyBorder="1" applyAlignment="1">
      <alignment horizontal="right"/>
    </xf>
    <xf numFmtId="1" fontId="16" fillId="0" borderId="25" xfId="290" applyNumberFormat="1" applyFont="1" applyFill="1" applyBorder="1" applyAlignment="1">
      <alignment horizontal="right"/>
    </xf>
    <xf numFmtId="3" fontId="31" fillId="8" borderId="32" xfId="290" applyNumberFormat="1" applyFont="1" applyFill="1" applyBorder="1" applyAlignment="1">
      <alignment horizontal="center"/>
    </xf>
    <xf numFmtId="0" fontId="16" fillId="6" borderId="9" xfId="290" applyFont="1" applyFill="1" applyBorder="1" applyAlignment="1">
      <alignment horizontal="left"/>
    </xf>
    <xf numFmtId="3" fontId="16" fillId="6" borderId="9" xfId="290" applyNumberFormat="1" applyFont="1" applyFill="1" applyBorder="1" applyAlignment="1">
      <alignment horizontal="right"/>
    </xf>
    <xf numFmtId="3" fontId="16" fillId="3" borderId="9" xfId="290" applyNumberFormat="1" applyFont="1" applyFill="1" applyBorder="1" applyAlignment="1">
      <alignment horizontal="right"/>
    </xf>
    <xf numFmtId="3" fontId="23" fillId="6" borderId="26" xfId="290" applyNumberFormat="1" applyFont="1" applyFill="1" applyBorder="1" applyAlignment="1">
      <alignment horizontal="right"/>
    </xf>
    <xf numFmtId="3" fontId="23" fillId="6" borderId="27" xfId="290" applyNumberFormat="1" applyFont="1" applyFill="1" applyBorder="1" applyAlignment="1">
      <alignment horizontal="right"/>
    </xf>
    <xf numFmtId="3" fontId="23" fillId="6" borderId="28" xfId="290" applyNumberFormat="1" applyFont="1" applyFill="1" applyBorder="1" applyAlignment="1">
      <alignment horizontal="right"/>
    </xf>
    <xf numFmtId="1" fontId="16" fillId="0" borderId="9" xfId="290" applyNumberFormat="1" applyFont="1" applyFill="1" applyBorder="1" applyAlignment="1">
      <alignment horizontal="right"/>
    </xf>
    <xf numFmtId="0" fontId="15" fillId="6" borderId="34" xfId="290" applyFont="1" applyFill="1" applyBorder="1" applyAlignment="1"/>
    <xf numFmtId="0" fontId="15" fillId="6" borderId="53" xfId="290" applyFont="1" applyFill="1" applyBorder="1" applyAlignment="1"/>
    <xf numFmtId="0" fontId="23" fillId="7" borderId="23" xfId="290" applyFont="1" applyFill="1" applyBorder="1" applyAlignment="1">
      <alignment horizontal="left"/>
    </xf>
    <xf numFmtId="3" fontId="23" fillId="7" borderId="23" xfId="290" applyNumberFormat="1" applyFont="1" applyFill="1" applyBorder="1" applyAlignment="1"/>
    <xf numFmtId="3" fontId="23" fillId="7" borderId="24" xfId="290" applyNumberFormat="1" applyFont="1" applyFill="1" applyBorder="1" applyAlignment="1"/>
    <xf numFmtId="3" fontId="23" fillId="7" borderId="5" xfId="290" applyNumberFormat="1" applyFont="1" applyFill="1" applyBorder="1" applyAlignment="1"/>
    <xf numFmtId="3" fontId="23" fillId="7" borderId="18" xfId="290" applyNumberFormat="1" applyFont="1" applyFill="1" applyBorder="1" applyAlignment="1"/>
    <xf numFmtId="3" fontId="23" fillId="0" borderId="23" xfId="290" applyNumberFormat="1" applyFont="1" applyFill="1" applyBorder="1" applyAlignment="1"/>
    <xf numFmtId="3" fontId="31" fillId="7" borderId="5" xfId="290" applyNumberFormat="1" applyFont="1" applyFill="1" applyBorder="1" applyAlignment="1">
      <alignment horizontal="center"/>
    </xf>
    <xf numFmtId="164" fontId="23" fillId="0" borderId="53" xfId="290" applyNumberFormat="1" applyFont="1" applyFill="1" applyBorder="1" applyAlignment="1"/>
    <xf numFmtId="164" fontId="23" fillId="7" borderId="23" xfId="290" applyNumberFormat="1" applyFont="1" applyFill="1" applyBorder="1" applyAlignment="1"/>
    <xf numFmtId="0" fontId="16" fillId="7" borderId="23" xfId="290" applyFont="1" applyFill="1" applyBorder="1" applyAlignment="1">
      <alignment horizontal="left"/>
    </xf>
    <xf numFmtId="0" fontId="16" fillId="6" borderId="15" xfId="290" applyFont="1" applyFill="1" applyBorder="1" applyAlignment="1">
      <alignment horizontal="left"/>
    </xf>
    <xf numFmtId="164" fontId="23" fillId="6" borderId="23" xfId="290" applyNumberFormat="1" applyFont="1" applyFill="1" applyBorder="1" applyAlignment="1"/>
    <xf numFmtId="0" fontId="15" fillId="6" borderId="54" xfId="290" applyFont="1" applyFill="1" applyBorder="1" applyAlignment="1"/>
    <xf numFmtId="0" fontId="23" fillId="7" borderId="49" xfId="290" applyFont="1" applyFill="1" applyBorder="1" applyAlignment="1">
      <alignment horizontal="left"/>
    </xf>
    <xf numFmtId="3" fontId="23" fillId="7" borderId="49" xfId="290" applyNumberFormat="1" applyFont="1" applyFill="1" applyBorder="1" applyAlignment="1"/>
    <xf numFmtId="3" fontId="23" fillId="7" borderId="55" xfId="290" applyNumberFormat="1" applyFont="1" applyFill="1" applyBorder="1" applyAlignment="1"/>
    <xf numFmtId="3" fontId="23" fillId="7" borderId="56" xfId="290" applyNumberFormat="1" applyFont="1" applyFill="1" applyBorder="1" applyAlignment="1"/>
    <xf numFmtId="3" fontId="23" fillId="7" borderId="57" xfId="290" applyNumberFormat="1" applyFont="1" applyFill="1" applyBorder="1" applyAlignment="1"/>
    <xf numFmtId="3" fontId="31" fillId="7" borderId="56" xfId="290" applyNumberFormat="1" applyFont="1" applyFill="1" applyBorder="1" applyAlignment="1">
      <alignment horizontal="center"/>
    </xf>
    <xf numFmtId="164" fontId="23" fillId="0" borderId="54" xfId="290" applyNumberFormat="1" applyFont="1" applyFill="1" applyBorder="1" applyAlignment="1"/>
    <xf numFmtId="164" fontId="23" fillId="6" borderId="58" xfId="290" applyNumberFormat="1" applyFont="1" applyFill="1" applyBorder="1" applyAlignment="1"/>
    <xf numFmtId="1" fontId="16" fillId="6" borderId="25" xfId="290" applyNumberFormat="1" applyFont="1" applyFill="1" applyBorder="1" applyAlignment="1"/>
    <xf numFmtId="1" fontId="23" fillId="6" borderId="0" xfId="290" applyNumberFormat="1" applyFont="1" applyFill="1" applyAlignment="1">
      <alignment horizontal="right"/>
    </xf>
    <xf numFmtId="1" fontId="16" fillId="6" borderId="59" xfId="290" applyNumberFormat="1" applyFont="1" applyFill="1" applyBorder="1" applyAlignment="1"/>
    <xf numFmtId="1" fontId="16" fillId="0" borderId="59" xfId="290" applyNumberFormat="1" applyFont="1" applyFill="1" applyBorder="1" applyAlignment="1"/>
    <xf numFmtId="0" fontId="23" fillId="6" borderId="60" xfId="290" applyFont="1" applyFill="1" applyBorder="1" applyAlignment="1">
      <alignment horizontal="left"/>
    </xf>
    <xf numFmtId="0" fontId="23" fillId="6" borderId="58" xfId="290" applyFont="1" applyFill="1" applyBorder="1" applyAlignment="1">
      <alignment horizontal="left"/>
    </xf>
    <xf numFmtId="1" fontId="16" fillId="6" borderId="48" xfId="290" applyNumberFormat="1" applyFont="1" applyFill="1" applyBorder="1" applyAlignment="1"/>
    <xf numFmtId="1" fontId="16" fillId="6" borderId="61" xfId="290" applyNumberFormat="1" applyFont="1" applyFill="1" applyBorder="1" applyAlignment="1"/>
    <xf numFmtId="3" fontId="23" fillId="6" borderId="0" xfId="290" applyNumberFormat="1" applyFont="1" applyFill="1" applyAlignment="1"/>
    <xf numFmtId="0" fontId="39" fillId="6" borderId="62" xfId="291" applyFont="1" applyFill="1" applyBorder="1" applyAlignment="1"/>
    <xf numFmtId="0" fontId="15" fillId="6" borderId="8" xfId="290" applyFont="1" applyFill="1" applyBorder="1" applyAlignment="1">
      <alignment horizontal="left"/>
    </xf>
    <xf numFmtId="166" fontId="37" fillId="6" borderId="8" xfId="290" applyNumberFormat="1" applyFont="1" applyFill="1" applyBorder="1" applyAlignment="1"/>
    <xf numFmtId="166" fontId="38" fillId="6" borderId="8" xfId="290" applyNumberFormat="1" applyFont="1" applyFill="1" applyBorder="1" applyAlignment="1"/>
    <xf numFmtId="1" fontId="16" fillId="0" borderId="0" xfId="290" applyNumberFormat="1" applyFont="1" applyFill="1" applyAlignment="1"/>
    <xf numFmtId="0" fontId="23" fillId="6" borderId="0" xfId="290" applyFont="1" applyFill="1" applyAlignment="1">
      <alignment horizontal="left"/>
    </xf>
    <xf numFmtId="1" fontId="16" fillId="6" borderId="0" xfId="290" applyNumberFormat="1" applyFont="1" applyFill="1" applyAlignment="1"/>
    <xf numFmtId="0" fontId="25" fillId="6" borderId="0" xfId="289" applyFont="1" applyFill="1" applyAlignment="1">
      <alignment horizontal="left" vertical="center"/>
    </xf>
    <xf numFmtId="1" fontId="16" fillId="6" borderId="34" xfId="290" applyNumberFormat="1" applyFont="1" applyFill="1" applyBorder="1" applyAlignment="1"/>
    <xf numFmtId="0" fontId="40" fillId="9" borderId="5" xfId="289" applyFont="1" applyFill="1" applyBorder="1" applyAlignment="1">
      <alignment horizontal="center" vertical="center"/>
    </xf>
    <xf numFmtId="0" fontId="25" fillId="6" borderId="0" xfId="289" applyFont="1" applyFill="1" applyAlignment="1">
      <alignment horizontal="right" vertical="center"/>
    </xf>
    <xf numFmtId="0" fontId="41" fillId="9" borderId="5" xfId="289" applyFont="1" applyFill="1" applyBorder="1" applyAlignment="1">
      <alignment horizontal="center" vertical="center"/>
    </xf>
    <xf numFmtId="0" fontId="23" fillId="6" borderId="0" xfId="290" applyFont="1" applyFill="1" applyAlignment="1">
      <alignment horizontal="right"/>
    </xf>
    <xf numFmtId="168" fontId="42" fillId="9" borderId="5" xfId="292" applyNumberFormat="1" applyFont="1" applyFill="1" applyBorder="1" applyAlignment="1">
      <alignment horizontal="center" vertical="center"/>
    </xf>
    <xf numFmtId="0" fontId="30" fillId="6" borderId="0" xfId="290" applyFont="1" applyFill="1" applyAlignment="1">
      <alignment horizontal="center"/>
    </xf>
    <xf numFmtId="0" fontId="30" fillId="6" borderId="0" xfId="290" applyFont="1" applyFill="1" applyAlignment="1">
      <alignment horizontal="left"/>
    </xf>
    <xf numFmtId="1" fontId="43" fillId="6" borderId="0" xfId="290" applyNumberFormat="1" applyFont="1" applyFill="1" applyAlignment="1"/>
    <xf numFmtId="0" fontId="45" fillId="6" borderId="0" xfId="290" applyFont="1" applyFill="1" applyAlignment="1"/>
    <xf numFmtId="0" fontId="31" fillId="6" borderId="0" xfId="290" applyFont="1" applyFill="1" applyAlignment="1">
      <alignment horizontal="right"/>
    </xf>
    <xf numFmtId="1" fontId="31" fillId="6" borderId="0" xfId="290" applyNumberFormat="1" applyFont="1" applyFill="1" applyAlignment="1">
      <alignment horizontal="right"/>
    </xf>
    <xf numFmtId="0" fontId="17" fillId="6" borderId="34" xfId="290" applyFont="1" applyFill="1" applyBorder="1" applyAlignment="1"/>
    <xf numFmtId="164" fontId="19" fillId="6" borderId="0" xfId="290" applyNumberFormat="1" applyFont="1" applyFill="1" applyAlignment="1">
      <alignment horizontal="left"/>
    </xf>
    <xf numFmtId="3" fontId="16" fillId="6" borderId="0" xfId="290" applyNumberFormat="1" applyFont="1" applyFill="1" applyAlignment="1"/>
    <xf numFmtId="0" fontId="31" fillId="6" borderId="0" xfId="290" applyFont="1" applyFill="1" applyAlignment="1">
      <alignment horizontal="left"/>
    </xf>
    <xf numFmtId="0" fontId="29" fillId="8" borderId="11" xfId="289" applyFont="1" applyFill="1" applyBorder="1" applyAlignment="1">
      <alignment horizontal="center" vertical="center" wrapText="1"/>
    </xf>
    <xf numFmtId="0" fontId="24" fillId="8" borderId="11" xfId="290" applyFont="1" applyFill="1" applyBorder="1" applyAlignment="1">
      <alignment horizontal="center" vertical="center" wrapText="1"/>
    </xf>
    <xf numFmtId="0" fontId="44" fillId="6" borderId="54" xfId="289" applyFont="1" applyFill="1" applyBorder="1" applyAlignment="1">
      <alignment horizontal="center" vertical="center"/>
    </xf>
    <xf numFmtId="3" fontId="46" fillId="6" borderId="54" xfId="290" applyNumberFormat="1" applyFont="1" applyFill="1" applyBorder="1" applyAlignment="1">
      <alignment horizontal="center" vertical="center"/>
    </xf>
    <xf numFmtId="167" fontId="24" fillId="9" borderId="17" xfId="289" applyNumberFormat="1" applyFont="1" applyFill="1" applyBorder="1" applyAlignment="1">
      <alignment horizontal="center" vertical="center"/>
    </xf>
    <xf numFmtId="0" fontId="47" fillId="9" borderId="5" xfId="289" applyFont="1" applyFill="1" applyBorder="1" applyAlignment="1">
      <alignment horizontal="center" vertical="center"/>
    </xf>
  </cellXfs>
  <cellStyles count="293">
    <cellStyle name="cf1" xfId="1"/>
    <cellStyle name="cf10" xfId="2"/>
    <cellStyle name="cf100" xfId="3"/>
    <cellStyle name="cf101" xfId="4"/>
    <cellStyle name="cf102" xfId="5"/>
    <cellStyle name="cf103" xfId="6"/>
    <cellStyle name="cf104" xfId="7"/>
    <cellStyle name="cf105" xfId="8"/>
    <cellStyle name="cf106" xfId="9"/>
    <cellStyle name="cf107" xfId="10"/>
    <cellStyle name="cf108" xfId="11"/>
    <cellStyle name="cf109" xfId="12"/>
    <cellStyle name="cf11" xfId="13"/>
    <cellStyle name="cf110" xfId="14"/>
    <cellStyle name="cf111" xfId="15"/>
    <cellStyle name="cf112" xfId="16"/>
    <cellStyle name="cf113" xfId="17"/>
    <cellStyle name="cf114" xfId="18"/>
    <cellStyle name="cf115" xfId="19"/>
    <cellStyle name="cf116" xfId="20"/>
    <cellStyle name="cf117" xfId="21"/>
    <cellStyle name="cf118" xfId="22"/>
    <cellStyle name="cf119" xfId="23"/>
    <cellStyle name="cf12" xfId="24"/>
    <cellStyle name="cf120" xfId="25"/>
    <cellStyle name="cf121" xfId="26"/>
    <cellStyle name="cf122" xfId="27"/>
    <cellStyle name="cf123" xfId="28"/>
    <cellStyle name="cf124" xfId="29"/>
    <cellStyle name="cf125" xfId="30"/>
    <cellStyle name="cf126" xfId="31"/>
    <cellStyle name="cf127" xfId="32"/>
    <cellStyle name="cf128" xfId="33"/>
    <cellStyle name="cf129" xfId="34"/>
    <cellStyle name="cf13" xfId="35"/>
    <cellStyle name="cf130" xfId="36"/>
    <cellStyle name="cf131" xfId="37"/>
    <cellStyle name="cf132" xfId="38"/>
    <cellStyle name="cf133" xfId="39"/>
    <cellStyle name="cf134" xfId="40"/>
    <cellStyle name="cf135" xfId="41"/>
    <cellStyle name="cf136" xfId="42"/>
    <cellStyle name="cf137" xfId="43"/>
    <cellStyle name="cf138" xfId="44"/>
    <cellStyle name="cf139" xfId="45"/>
    <cellStyle name="cf14" xfId="46"/>
    <cellStyle name="cf140" xfId="47"/>
    <cellStyle name="cf141" xfId="48"/>
    <cellStyle name="cf142" xfId="49"/>
    <cellStyle name="cf143" xfId="50"/>
    <cellStyle name="cf144" xfId="51"/>
    <cellStyle name="cf145" xfId="52"/>
    <cellStyle name="cf146" xfId="53"/>
    <cellStyle name="cf147" xfId="54"/>
    <cellStyle name="cf148" xfId="55"/>
    <cellStyle name="cf149" xfId="56"/>
    <cellStyle name="cf15" xfId="57"/>
    <cellStyle name="cf150" xfId="58"/>
    <cellStyle name="cf151" xfId="59"/>
    <cellStyle name="cf152" xfId="60"/>
    <cellStyle name="cf153" xfId="61"/>
    <cellStyle name="cf154" xfId="62"/>
    <cellStyle name="cf155" xfId="63"/>
    <cellStyle name="cf156" xfId="64"/>
    <cellStyle name="cf157" xfId="65"/>
    <cellStyle name="cf158" xfId="66"/>
    <cellStyle name="cf159" xfId="67"/>
    <cellStyle name="cf16" xfId="68"/>
    <cellStyle name="cf160" xfId="69"/>
    <cellStyle name="cf161" xfId="70"/>
    <cellStyle name="cf162" xfId="71"/>
    <cellStyle name="cf163" xfId="72"/>
    <cellStyle name="cf164" xfId="73"/>
    <cellStyle name="cf165" xfId="74"/>
    <cellStyle name="cf166" xfId="75"/>
    <cellStyle name="cf167" xfId="76"/>
    <cellStyle name="cf168" xfId="77"/>
    <cellStyle name="cf169" xfId="78"/>
    <cellStyle name="cf17" xfId="79"/>
    <cellStyle name="cf170" xfId="80"/>
    <cellStyle name="cf171" xfId="81"/>
    <cellStyle name="cf172" xfId="82"/>
    <cellStyle name="cf173" xfId="83"/>
    <cellStyle name="cf174" xfId="84"/>
    <cellStyle name="cf175" xfId="85"/>
    <cellStyle name="cf176" xfId="86"/>
    <cellStyle name="cf177" xfId="87"/>
    <cellStyle name="cf178" xfId="88"/>
    <cellStyle name="cf179" xfId="89"/>
    <cellStyle name="cf18" xfId="90"/>
    <cellStyle name="cf180" xfId="91"/>
    <cellStyle name="cf181" xfId="92"/>
    <cellStyle name="cf182" xfId="93"/>
    <cellStyle name="cf183" xfId="94"/>
    <cellStyle name="cf184" xfId="95"/>
    <cellStyle name="cf185" xfId="96"/>
    <cellStyle name="cf186" xfId="97"/>
    <cellStyle name="cf187" xfId="98"/>
    <cellStyle name="cf188" xfId="99"/>
    <cellStyle name="cf189" xfId="100"/>
    <cellStyle name="cf19" xfId="101"/>
    <cellStyle name="cf190" xfId="102"/>
    <cellStyle name="cf191" xfId="103"/>
    <cellStyle name="cf192" xfId="104"/>
    <cellStyle name="cf193" xfId="105"/>
    <cellStyle name="cf194" xfId="106"/>
    <cellStyle name="cf195" xfId="107"/>
    <cellStyle name="cf196" xfId="108"/>
    <cellStyle name="cf197" xfId="109"/>
    <cellStyle name="cf198" xfId="110"/>
    <cellStyle name="cf199" xfId="111"/>
    <cellStyle name="cf2" xfId="112"/>
    <cellStyle name="cf20" xfId="113"/>
    <cellStyle name="cf200" xfId="114"/>
    <cellStyle name="cf201" xfId="115"/>
    <cellStyle name="cf202" xfId="116"/>
    <cellStyle name="cf203" xfId="117"/>
    <cellStyle name="cf204" xfId="118"/>
    <cellStyle name="cf205" xfId="119"/>
    <cellStyle name="cf206" xfId="120"/>
    <cellStyle name="cf207" xfId="121"/>
    <cellStyle name="cf208" xfId="122"/>
    <cellStyle name="cf209" xfId="123"/>
    <cellStyle name="cf21" xfId="124"/>
    <cellStyle name="cf210" xfId="125"/>
    <cellStyle name="cf211" xfId="126"/>
    <cellStyle name="cf212" xfId="127"/>
    <cellStyle name="cf213" xfId="128"/>
    <cellStyle name="cf214" xfId="129"/>
    <cellStyle name="cf215" xfId="130"/>
    <cellStyle name="cf216" xfId="131"/>
    <cellStyle name="cf217" xfId="132"/>
    <cellStyle name="cf218" xfId="133"/>
    <cellStyle name="cf219" xfId="134"/>
    <cellStyle name="cf22" xfId="135"/>
    <cellStyle name="cf220" xfId="136"/>
    <cellStyle name="cf221" xfId="137"/>
    <cellStyle name="cf222" xfId="138"/>
    <cellStyle name="cf223" xfId="139"/>
    <cellStyle name="cf224" xfId="140"/>
    <cellStyle name="cf225" xfId="141"/>
    <cellStyle name="cf226" xfId="142"/>
    <cellStyle name="cf227" xfId="143"/>
    <cellStyle name="cf228" xfId="144"/>
    <cellStyle name="cf229" xfId="145"/>
    <cellStyle name="cf23" xfId="146"/>
    <cellStyle name="cf230" xfId="147"/>
    <cellStyle name="cf231" xfId="148"/>
    <cellStyle name="cf232" xfId="149"/>
    <cellStyle name="cf233" xfId="150"/>
    <cellStyle name="cf234" xfId="151"/>
    <cellStyle name="cf235" xfId="152"/>
    <cellStyle name="cf236" xfId="153"/>
    <cellStyle name="cf237" xfId="154"/>
    <cellStyle name="cf238" xfId="155"/>
    <cellStyle name="cf239" xfId="156"/>
    <cellStyle name="cf24" xfId="157"/>
    <cellStyle name="cf240" xfId="158"/>
    <cellStyle name="cf241" xfId="159"/>
    <cellStyle name="cf242" xfId="160"/>
    <cellStyle name="cf243" xfId="161"/>
    <cellStyle name="cf244" xfId="162"/>
    <cellStyle name="cf245" xfId="163"/>
    <cellStyle name="cf246" xfId="164"/>
    <cellStyle name="cf247" xfId="165"/>
    <cellStyle name="cf248" xfId="166"/>
    <cellStyle name="cf249" xfId="167"/>
    <cellStyle name="cf25" xfId="168"/>
    <cellStyle name="cf250" xfId="169"/>
    <cellStyle name="cf251" xfId="170"/>
    <cellStyle name="cf252" xfId="171"/>
    <cellStyle name="cf253" xfId="172"/>
    <cellStyle name="cf254" xfId="173"/>
    <cellStyle name="cf255" xfId="174"/>
    <cellStyle name="cf256" xfId="175"/>
    <cellStyle name="cf257" xfId="176"/>
    <cellStyle name="cf258" xfId="177"/>
    <cellStyle name="cf259" xfId="178"/>
    <cellStyle name="cf26" xfId="179"/>
    <cellStyle name="cf260" xfId="180"/>
    <cellStyle name="cf261" xfId="181"/>
    <cellStyle name="cf262" xfId="182"/>
    <cellStyle name="cf263" xfId="183"/>
    <cellStyle name="cf264" xfId="184"/>
    <cellStyle name="cf265" xfId="185"/>
    <cellStyle name="cf266" xfId="186"/>
    <cellStyle name="cf267" xfId="187"/>
    <cellStyle name="cf268" xfId="188"/>
    <cellStyle name="cf269" xfId="189"/>
    <cellStyle name="cf27" xfId="190"/>
    <cellStyle name="cf270" xfId="191"/>
    <cellStyle name="cf271" xfId="192"/>
    <cellStyle name="cf272" xfId="193"/>
    <cellStyle name="cf273" xfId="194"/>
    <cellStyle name="cf274" xfId="195"/>
    <cellStyle name="cf275" xfId="196"/>
    <cellStyle name="cf276" xfId="197"/>
    <cellStyle name="cf277" xfId="198"/>
    <cellStyle name="cf278" xfId="199"/>
    <cellStyle name="cf279" xfId="200"/>
    <cellStyle name="cf28" xfId="201"/>
    <cellStyle name="cf280" xfId="202"/>
    <cellStyle name="cf281" xfId="203"/>
    <cellStyle name="cf282" xfId="204"/>
    <cellStyle name="cf283" xfId="205"/>
    <cellStyle name="cf284" xfId="206"/>
    <cellStyle name="cf285" xfId="207"/>
    <cellStyle name="cf286" xfId="208"/>
    <cellStyle name="cf29" xfId="209"/>
    <cellStyle name="cf3" xfId="210"/>
    <cellStyle name="cf30" xfId="211"/>
    <cellStyle name="cf31" xfId="212"/>
    <cellStyle name="cf32" xfId="213"/>
    <cellStyle name="cf33" xfId="214"/>
    <cellStyle name="cf34" xfId="215"/>
    <cellStyle name="cf35" xfId="216"/>
    <cellStyle name="cf36" xfId="217"/>
    <cellStyle name="cf37" xfId="218"/>
    <cellStyle name="cf38" xfId="219"/>
    <cellStyle name="cf39" xfId="220"/>
    <cellStyle name="cf4" xfId="221"/>
    <cellStyle name="cf40" xfId="222"/>
    <cellStyle name="cf41" xfId="223"/>
    <cellStyle name="cf42" xfId="224"/>
    <cellStyle name="cf43" xfId="225"/>
    <cellStyle name="cf44" xfId="226"/>
    <cellStyle name="cf45" xfId="227"/>
    <cellStyle name="cf46" xfId="228"/>
    <cellStyle name="cf47" xfId="229"/>
    <cellStyle name="cf48" xfId="230"/>
    <cellStyle name="cf49" xfId="231"/>
    <cellStyle name="cf5" xfId="232"/>
    <cellStyle name="cf50" xfId="233"/>
    <cellStyle name="cf51" xfId="234"/>
    <cellStyle name="cf52" xfId="235"/>
    <cellStyle name="cf53" xfId="236"/>
    <cellStyle name="cf54" xfId="237"/>
    <cellStyle name="cf55" xfId="238"/>
    <cellStyle name="cf56" xfId="239"/>
    <cellStyle name="cf57" xfId="240"/>
    <cellStyle name="cf58" xfId="241"/>
    <cellStyle name="cf59" xfId="242"/>
    <cellStyle name="cf6" xfId="243"/>
    <cellStyle name="cf60" xfId="244"/>
    <cellStyle name="cf61" xfId="245"/>
    <cellStyle name="cf62" xfId="246"/>
    <cellStyle name="cf63" xfId="247"/>
    <cellStyle name="cf64" xfId="248"/>
    <cellStyle name="cf65" xfId="249"/>
    <cellStyle name="cf66" xfId="250"/>
    <cellStyle name="cf67" xfId="251"/>
    <cellStyle name="cf68" xfId="252"/>
    <cellStyle name="cf69" xfId="253"/>
    <cellStyle name="cf7" xfId="254"/>
    <cellStyle name="cf70" xfId="255"/>
    <cellStyle name="cf71" xfId="256"/>
    <cellStyle name="cf72" xfId="257"/>
    <cellStyle name="cf73" xfId="258"/>
    <cellStyle name="cf74" xfId="259"/>
    <cellStyle name="cf75" xfId="260"/>
    <cellStyle name="cf76" xfId="261"/>
    <cellStyle name="cf77" xfId="262"/>
    <cellStyle name="cf78" xfId="263"/>
    <cellStyle name="cf79" xfId="264"/>
    <cellStyle name="cf8" xfId="265"/>
    <cellStyle name="cf80" xfId="266"/>
    <cellStyle name="cf81" xfId="267"/>
    <cellStyle name="cf82" xfId="268"/>
    <cellStyle name="cf83" xfId="269"/>
    <cellStyle name="cf84" xfId="270"/>
    <cellStyle name="cf85" xfId="271"/>
    <cellStyle name="cf86" xfId="272"/>
    <cellStyle name="cf87" xfId="273"/>
    <cellStyle name="cf88" xfId="274"/>
    <cellStyle name="cf89" xfId="275"/>
    <cellStyle name="cf9" xfId="276"/>
    <cellStyle name="cf90" xfId="277"/>
    <cellStyle name="cf91" xfId="278"/>
    <cellStyle name="cf92" xfId="279"/>
    <cellStyle name="cf93" xfId="280"/>
    <cellStyle name="cf94" xfId="281"/>
    <cellStyle name="cf95" xfId="282"/>
    <cellStyle name="cf96" xfId="283"/>
    <cellStyle name="cf97" xfId="284"/>
    <cellStyle name="cf98" xfId="285"/>
    <cellStyle name="cf99" xfId="286"/>
    <cellStyle name="Comma 2" xfId="287"/>
    <cellStyle name="Hyperlink" xfId="288"/>
    <cellStyle name="Normal" xfId="0" builtinId="0" customBuiltin="1"/>
    <cellStyle name="Normal 2" xfId="289"/>
    <cellStyle name="Normal 3" xfId="290"/>
    <cellStyle name="Normal_B3_2013 2" xfId="291"/>
    <cellStyle name="Normal_BIN 7301,7311 and 6301 2" xfId="292"/>
  </cellStyles>
  <dxfs count="45">
    <dxf>
      <font>
        <color rgb="FF660066"/>
        <family val="2"/>
        <charset val="204"/>
      </font>
      <fill>
        <patternFill patternType="solid">
          <fgColor rgb="FFF0FDCF"/>
          <bgColor rgb="FFF0FDCF"/>
        </patternFill>
      </fill>
    </dxf>
    <dxf>
      <font>
        <color rgb="FFA50021"/>
        <family val="2"/>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006600"/>
        <family val="1"/>
        <charset val="204"/>
      </font>
      <fill>
        <patternFill patternType="solid">
          <fgColor rgb="FFF0FDCF"/>
          <bgColor rgb="FFF0FDCF"/>
        </patternFill>
      </fill>
    </dxf>
    <dxf>
      <font>
        <color rgb="FF800000"/>
        <family val="2"/>
        <charset val="204"/>
      </font>
      <fill>
        <patternFill patternType="solid">
          <fgColor rgb="FFFFF2CC"/>
          <bgColor rgb="FFFFF2CC"/>
        </patternFill>
      </fill>
    </dxf>
    <dxf>
      <font>
        <color rgb="FFFFFFCC"/>
        <family val="2"/>
        <charset val="204"/>
      </font>
    </dxf>
    <dxf>
      <font>
        <color rgb="FFFFFFFF"/>
        <family val="2"/>
        <charset val="204"/>
      </font>
    </dxf>
    <dxf>
      <font>
        <color rgb="FFF0FDCF"/>
        <family val="2"/>
        <charset val="204"/>
      </font>
    </dxf>
    <dxf>
      <font>
        <color rgb="FF800000"/>
        <family val="2"/>
        <charset val="204"/>
      </font>
      <fill>
        <patternFill patternType="solid">
          <fgColor rgb="FFFFF2CC"/>
          <bgColor rgb="FFFFF2CC"/>
        </patternFill>
      </fill>
    </dxf>
    <dxf>
      <font>
        <color rgb="FF006600"/>
        <family val="2"/>
        <charset val="204"/>
      </font>
      <fill>
        <patternFill patternType="solid">
          <fgColor rgb="FFF0FDCF"/>
          <bgColor rgb="FFF0FDCF"/>
        </patternFill>
      </fill>
    </dxf>
    <dxf>
      <font>
        <color rgb="FF660066"/>
        <family val="2"/>
        <charset val="204"/>
      </font>
      <fill>
        <patternFill patternType="solid">
          <fgColor rgb="FFF0FDCF"/>
          <bgColor rgb="FFF0FDCF"/>
        </patternFill>
      </fill>
    </dxf>
    <dxf>
      <font>
        <color rgb="FFA50021"/>
        <family val="2"/>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FFFF00"/>
        <family val="2"/>
        <charset val="204"/>
      </font>
      <numFmt numFmtId="170" formatCode="#,##0;&quot;(&quot;#,##0&quot;)&quot;"/>
      <fill>
        <patternFill patternType="solid">
          <fgColor rgb="FFFF0000"/>
          <bgColor rgb="FFFF0000"/>
        </patternFill>
      </fill>
    </dxf>
    <dxf>
      <font>
        <color rgb="FFFFFF00"/>
        <family val="2"/>
        <charset val="204"/>
      </font>
      <fill>
        <patternFill patternType="solid">
          <fgColor rgb="FF000099"/>
          <bgColor rgb="FF000099"/>
        </patternFill>
      </fill>
    </dxf>
    <dxf>
      <font>
        <color rgb="FF660066"/>
        <family val="2"/>
        <charset val="204"/>
      </font>
      <fill>
        <patternFill patternType="solid">
          <fgColor rgb="FFF0FDCF"/>
          <bgColor rgb="FFF0FDCF"/>
        </patternFill>
      </fill>
    </dxf>
    <dxf>
      <font>
        <color rgb="FFA50021"/>
        <family val="2"/>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006600"/>
        <family val="1"/>
        <charset val="204"/>
      </font>
      <fill>
        <patternFill patternType="solid">
          <fgColor rgb="FFF0FDCF"/>
          <bgColor rgb="FFF0FDCF"/>
        </patternFill>
      </fill>
    </dxf>
    <dxf>
      <font>
        <color rgb="FF800000"/>
        <family val="2"/>
        <charset val="204"/>
      </font>
      <fill>
        <patternFill patternType="solid">
          <fgColor rgb="FFFFF2CC"/>
          <bgColor rgb="FFFFF2CC"/>
        </patternFill>
      </fill>
    </dxf>
    <dxf>
      <font>
        <color rgb="FFFFFFCC"/>
        <family val="2"/>
        <charset val="204"/>
      </font>
    </dxf>
    <dxf>
      <font>
        <color rgb="FFFFFFFF"/>
        <family val="2"/>
        <charset val="204"/>
      </font>
    </dxf>
    <dxf>
      <font>
        <color rgb="FFF0FDCF"/>
        <family val="2"/>
        <charset val="204"/>
      </font>
    </dxf>
    <dxf>
      <font>
        <color rgb="FF800000"/>
        <family val="2"/>
        <charset val="204"/>
      </font>
      <fill>
        <patternFill patternType="solid">
          <fgColor rgb="FFFFF2CC"/>
          <bgColor rgb="FFFFF2CC"/>
        </patternFill>
      </fill>
    </dxf>
    <dxf>
      <font>
        <color rgb="FF006600"/>
        <family val="2"/>
        <charset val="204"/>
      </font>
      <fill>
        <patternFill patternType="solid">
          <fgColor rgb="FFF0FDCF"/>
          <bgColor rgb="FFF0FDCF"/>
        </patternFill>
      </fill>
    </dxf>
    <dxf>
      <font>
        <color rgb="FF660066"/>
        <family val="2"/>
        <charset val="204"/>
      </font>
      <fill>
        <patternFill patternType="solid">
          <fgColor rgb="FFF0FDCF"/>
          <bgColor rgb="FFF0FDCF"/>
        </patternFill>
      </fill>
    </dxf>
    <dxf>
      <font>
        <color rgb="FFA50021"/>
        <family val="2"/>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FFFF00"/>
        <family val="2"/>
        <charset val="204"/>
      </font>
      <numFmt numFmtId="170" formatCode="#,##0;&quot;(&quot;#,##0&quot;)&quot;"/>
      <fill>
        <patternFill patternType="solid">
          <fgColor rgb="FFFF0000"/>
          <bgColor rgb="FFFF0000"/>
        </patternFill>
      </fill>
    </dxf>
    <dxf>
      <font>
        <color rgb="FFFFFF00"/>
        <family val="2"/>
        <charset val="204"/>
      </font>
      <fill>
        <patternFill patternType="solid">
          <fgColor rgb="FF000099"/>
          <bgColor rgb="FF000099"/>
        </patternFill>
      </fill>
    </dxf>
    <dxf>
      <font>
        <color rgb="FFFFFFFF"/>
        <family val="2"/>
        <charset val="204"/>
      </font>
    </dxf>
    <dxf>
      <font>
        <color rgb="FFFFFFCC"/>
        <family val="2"/>
        <charset val="204"/>
      </font>
    </dxf>
    <dxf>
      <font>
        <color rgb="FFF0FDCF"/>
        <family val="2"/>
        <charset val="204"/>
      </font>
    </dxf>
    <dxf>
      <font>
        <color rgb="FFFFFF00"/>
        <family val="2"/>
        <charset val="204"/>
      </font>
      <fill>
        <patternFill patternType="solid">
          <fgColor rgb="FF000099"/>
          <bgColor rgb="FF000099"/>
        </patternFill>
      </fill>
    </dxf>
    <dxf>
      <font>
        <color rgb="FFFFFF00"/>
        <family val="2"/>
        <charset val="204"/>
      </font>
      <numFmt numFmtId="170" formatCode="#,##0;&quot;(&quot;#,##0&quot;)&quot;"/>
      <fill>
        <patternFill patternType="solid">
          <fgColor rgb="FFFF0000"/>
          <bgColor rgb="FFFF0000"/>
        </patternFill>
      </fill>
    </dxf>
    <dxf>
      <font>
        <color rgb="FF660066"/>
        <family val="2"/>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006600"/>
        <family val="2"/>
        <charset val="204"/>
      </font>
      <fill>
        <patternFill patternType="solid">
          <fgColor rgb="FFF0FDCF"/>
          <bgColor rgb="FFF0FDCF"/>
        </patternFill>
      </fill>
    </dxf>
    <dxf>
      <font>
        <color rgb="FFA50021"/>
        <family val="2"/>
        <charset val="204"/>
      </font>
      <fill>
        <patternFill patternType="solid">
          <fgColor rgb="FFF0FDCF"/>
          <bgColor rgb="FFF0FDCF"/>
        </patternFill>
      </fill>
    </dxf>
    <dxf>
      <font>
        <color rgb="FF800000"/>
        <family val="2"/>
        <charset val="204"/>
      </font>
      <fill>
        <patternFill patternType="solid">
          <fgColor rgb="FFFFF2CC"/>
          <bgColor rgb="FFFFF2CC"/>
        </patternFill>
      </fill>
    </dxf>
    <dxf>
      <font>
        <color rgb="FF800000"/>
        <family val="2"/>
        <charset val="204"/>
      </font>
      <fill>
        <patternFill patternType="solid">
          <fgColor rgb="FFFFF2CC"/>
          <bgColor rgb="FFFFF2CC"/>
        </patternFill>
      </fill>
    </dxf>
    <dxf>
      <font>
        <color rgb="FFA50021"/>
        <family val="2"/>
        <charset val="204"/>
      </font>
      <fill>
        <patternFill patternType="solid">
          <fgColor rgb="FFF0FDCF"/>
          <bgColor rgb="FFF0FDCF"/>
        </patternFill>
      </fill>
    </dxf>
    <dxf>
      <font>
        <color rgb="FF006600"/>
        <family val="1"/>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660066"/>
        <family val="2"/>
        <charset val="204"/>
      </font>
      <fill>
        <patternFill patternType="solid">
          <fgColor rgb="FFF0FDCF"/>
          <bgColor rgb="FFF0FDC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Rabotna\mesehcni%20kasovi%20otcheti%20i%20oborotni%20vedomosti\&#1073;&#1102;&#1076;&#1078;&#1077;&#1090;\2025\7012_B3_RUO_Lovech_30.09.2025_M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sheetName val="КОНТРОЛИ"/>
      <sheetName val="Cash-Flow"/>
      <sheetName val="Cash-Flow-Leva"/>
      <sheetName val="NAL3"/>
      <sheetName val="МАКЕТ"/>
      <sheetName val="МКО"/>
      <sheetName val="БД_ОБЩО"/>
      <sheetName val="Бюджет_общо"/>
      <sheetName val="Д103"/>
      <sheetName val="Д116"/>
      <sheetName val="Д139"/>
      <sheetName val="Д162"/>
      <sheetName val="Д163"/>
      <sheetName val="Д282"/>
      <sheetName val="Д283"/>
      <sheetName val="Д284"/>
      <sheetName val="Д301"/>
      <sheetName val="Д321"/>
      <sheetName val="Д322"/>
      <sheetName val="Д325"/>
      <sheetName val="Д326"/>
      <sheetName val="Д327"/>
      <sheetName val="Д334"/>
      <sheetName val="Д338"/>
      <sheetName val="Д389"/>
      <sheetName val="Д532"/>
      <sheetName val="Д739"/>
      <sheetName val="Д869"/>
      <sheetName val="Транс__лв_"/>
      <sheetName val="24-04_лв_"/>
      <sheetName val="36-19_лв_"/>
      <sheetName val="Данъци"/>
      <sheetName val="88-02_лв_"/>
      <sheetName val="88-03_лв_"/>
      <sheetName val="Капиталови_лв_"/>
      <sheetName val="trans"/>
      <sheetName val="Валута_ОБЩ"/>
      <sheetName val="Д388_валута"/>
      <sheetName val="Училища_в_чужбина"/>
      <sheetName val="СЕС"/>
      <sheetName val="КСФ"/>
      <sheetName val="ДЕС"/>
      <sheetName val="ДМП"/>
      <sheetName val="РА"/>
      <sheetName val="СЕС-МКО"/>
      <sheetName val="88-03_СЕС"/>
      <sheetName val="trans_СЕС"/>
      <sheetName val="Капиталови_СЕС"/>
    </sheetNames>
    <sheetDataSet>
      <sheetData sheetId="0"/>
      <sheetData sheetId="1"/>
      <sheetData sheetId="2"/>
      <sheetData sheetId="3"/>
      <sheetData sheetId="4"/>
      <sheetData sheetId="5">
        <row r="9">
          <cell r="B9" t="str">
            <v>Регионално управление на образованието-Ловеч</v>
          </cell>
          <cell r="F9">
            <v>45930</v>
          </cell>
        </row>
        <row r="12">
          <cell r="B12" t="str">
            <v xml:space="preserve">Министерство на образованието и науката </v>
          </cell>
          <cell r="E12" t="str">
            <v>код по ЕБК:</v>
          </cell>
          <cell r="F12">
            <v>1700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1200</v>
          </cell>
          <cell r="G87">
            <v>4795</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900</v>
          </cell>
          <cell r="G109">
            <v>2077</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625700</v>
          </cell>
          <cell r="G182">
            <v>386514</v>
          </cell>
          <cell r="H182">
            <v>0</v>
          </cell>
          <cell r="I182">
            <v>0</v>
          </cell>
          <cell r="J182">
            <v>45778</v>
          </cell>
        </row>
        <row r="185">
          <cell r="E185">
            <v>40700</v>
          </cell>
          <cell r="G185">
            <v>129147</v>
          </cell>
          <cell r="H185">
            <v>0</v>
          </cell>
          <cell r="I185">
            <v>0</v>
          </cell>
          <cell r="J185">
            <v>13900</v>
          </cell>
        </row>
        <row r="191">
          <cell r="E191">
            <v>205500</v>
          </cell>
          <cell r="G191">
            <v>0</v>
          </cell>
          <cell r="H191">
            <v>0</v>
          </cell>
          <cell r="I191">
            <v>0</v>
          </cell>
          <cell r="J191">
            <v>143674</v>
          </cell>
        </row>
        <row r="197">
          <cell r="E197">
            <v>0</v>
          </cell>
          <cell r="G197">
            <v>0</v>
          </cell>
          <cell r="H197">
            <v>0</v>
          </cell>
          <cell r="I197">
            <v>0</v>
          </cell>
          <cell r="J197">
            <v>0</v>
          </cell>
        </row>
        <row r="198">
          <cell r="E198">
            <v>50500</v>
          </cell>
          <cell r="G198">
            <v>47203</v>
          </cell>
          <cell r="H198">
            <v>0</v>
          </cell>
          <cell r="I198">
            <v>-148</v>
          </cell>
          <cell r="J198">
            <v>0</v>
          </cell>
        </row>
        <row r="216">
          <cell r="E216">
            <v>4400</v>
          </cell>
          <cell r="G216">
            <v>110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8640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924700</v>
          </cell>
          <cell r="G379">
            <v>-37889</v>
          </cell>
          <cell r="H379">
            <v>0</v>
          </cell>
          <cell r="I379">
            <v>0</v>
          </cell>
          <cell r="J379">
            <v>0</v>
          </cell>
        </row>
        <row r="384">
          <cell r="E384">
            <v>0</v>
          </cell>
          <cell r="G384">
            <v>-379</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593412</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212802</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9450</v>
          </cell>
          <cell r="H512">
            <v>0</v>
          </cell>
          <cell r="I512">
            <v>0</v>
          </cell>
          <cell r="J512">
            <v>-9450</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148</v>
          </cell>
          <cell r="H579">
            <v>0</v>
          </cell>
          <cell r="I579">
            <v>-148</v>
          </cell>
          <cell r="J579">
            <v>0</v>
          </cell>
        </row>
        <row r="582">
          <cell r="E582">
            <v>0</v>
          </cell>
          <cell r="G582">
            <v>0</v>
          </cell>
          <cell r="H582">
            <v>0</v>
          </cell>
          <cell r="I582">
            <v>0</v>
          </cell>
          <cell r="J582">
            <v>0</v>
          </cell>
        </row>
        <row r="588">
          <cell r="G588" t="str">
            <v>Мария Тодорова</v>
          </cell>
        </row>
        <row r="591">
          <cell r="D591" t="str">
            <v>Мария Тодорова</v>
          </cell>
          <cell r="G591" t="str">
            <v>д-р Иваничка Буровска</v>
          </cell>
        </row>
        <row r="593">
          <cell r="B593">
            <v>30092025</v>
          </cell>
          <cell r="E593" t="str">
            <v>068/603806</v>
          </cell>
          <cell r="H593" t="str">
            <v>rio_lovech@mon.bg</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0</v>
          </cell>
          <cell r="H182">
            <v>0</v>
          </cell>
          <cell r="I182">
            <v>21976</v>
          </cell>
          <cell r="J182">
            <v>0</v>
          </cell>
        </row>
        <row r="185">
          <cell r="E185">
            <v>0</v>
          </cell>
          <cell r="G185">
            <v>0</v>
          </cell>
          <cell r="H185">
            <v>0</v>
          </cell>
          <cell r="I185">
            <v>0</v>
          </cell>
          <cell r="J185">
            <v>0</v>
          </cell>
        </row>
        <row r="191">
          <cell r="E191">
            <v>0</v>
          </cell>
          <cell r="G191">
            <v>0</v>
          </cell>
          <cell r="H191">
            <v>0</v>
          </cell>
          <cell r="I191">
            <v>7252</v>
          </cell>
          <cell r="J191">
            <v>0</v>
          </cell>
        </row>
        <row r="197">
          <cell r="E197">
            <v>0</v>
          </cell>
          <cell r="G197">
            <v>0</v>
          </cell>
          <cell r="H197">
            <v>0</v>
          </cell>
          <cell r="I197">
            <v>0</v>
          </cell>
          <cell r="J197">
            <v>0</v>
          </cell>
        </row>
        <row r="198">
          <cell r="E198">
            <v>0</v>
          </cell>
          <cell r="G198">
            <v>0</v>
          </cell>
          <cell r="H198">
            <v>0</v>
          </cell>
          <cell r="I198">
            <v>90</v>
          </cell>
          <cell r="J198">
            <v>0</v>
          </cell>
        </row>
        <row r="216">
          <cell r="E216">
            <v>0</v>
          </cell>
          <cell r="G216">
            <v>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0</v>
          </cell>
          <cell r="H379">
            <v>0</v>
          </cell>
          <cell r="I379">
            <v>0</v>
          </cell>
          <cell r="J379">
            <v>0</v>
          </cell>
        </row>
        <row r="384">
          <cell r="E384">
            <v>0</v>
          </cell>
          <cell r="G384">
            <v>0</v>
          </cell>
          <cell r="H384">
            <v>0</v>
          </cell>
          <cell r="I384">
            <v>379</v>
          </cell>
          <cell r="J384">
            <v>0</v>
          </cell>
        </row>
        <row r="387">
          <cell r="E387">
            <v>0</v>
          </cell>
          <cell r="G387">
            <v>0</v>
          </cell>
          <cell r="H387">
            <v>0</v>
          </cell>
          <cell r="I387">
            <v>28939</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0</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0</v>
          </cell>
          <cell r="H512">
            <v>0</v>
          </cell>
          <cell r="I512">
            <v>0</v>
          </cell>
          <cell r="J512">
            <v>0</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0</v>
          </cell>
          <cell r="H579">
            <v>0</v>
          </cell>
          <cell r="I579">
            <v>0</v>
          </cell>
          <cell r="J579">
            <v>0</v>
          </cell>
        </row>
        <row r="582">
          <cell r="E582">
            <v>0</v>
          </cell>
          <cell r="G582">
            <v>0</v>
          </cell>
          <cell r="H582">
            <v>0</v>
          </cell>
          <cell r="I582">
            <v>0</v>
          </cell>
          <cell r="J582">
            <v>0</v>
          </cell>
        </row>
      </sheetData>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WH254"/>
  <sheetViews>
    <sheetView tabSelected="1" topLeftCell="B6" workbookViewId="0"/>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ustomWidth="1"/>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ustomWidth="1"/>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ustomWidth="1"/>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ustomWidth="1"/>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ustomWidth="1"/>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ustomWidth="1"/>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ustomWidth="1"/>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ustomWidth="1"/>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ustomWidth="1"/>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ustomWidth="1"/>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ustomWidth="1"/>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ustomWidth="1"/>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ustomWidth="1"/>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ustomWidth="1"/>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ustomWidth="1"/>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ustomWidth="1"/>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ustomWidth="1"/>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ustomWidth="1"/>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ustomWidth="1"/>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ustomWidth="1"/>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ustomWidth="1"/>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ustomWidth="1"/>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ustomWidth="1"/>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ustomWidth="1"/>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ustomWidth="1"/>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ustomWidth="1"/>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ustomWidth="1"/>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ustomWidth="1"/>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ustomWidth="1"/>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ustomWidth="1"/>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ustomWidth="1"/>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ustomWidth="1"/>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ustomWidth="1"/>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ustomWidth="1"/>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ustomWidth="1"/>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ustomWidth="1"/>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ustomWidth="1"/>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ustomWidth="1"/>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ustomWidth="1"/>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ustomWidth="1"/>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ustomWidth="1"/>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ustomWidth="1"/>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ustomWidth="1"/>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ustomWidth="1"/>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ustomWidth="1"/>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ustomWidth="1"/>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ustomWidth="1"/>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ustomWidth="1"/>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ustomWidth="1"/>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ustomWidth="1"/>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ustomWidth="1"/>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ustomWidth="1"/>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ustomWidth="1"/>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ustomWidth="1"/>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ustomWidth="1"/>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ustomWidth="1"/>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ustomWidth="1"/>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ustomWidth="1"/>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ustomWidth="1"/>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ustomWidth="1"/>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ustomWidth="1"/>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ustomWidth="1"/>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ustomWidth="1"/>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ustomWidth="1"/>
  </cols>
  <sheetData>
    <row r="1" spans="2:26" ht="18.75" hidden="1">
      <c r="B1" s="2"/>
      <c r="C1" s="2"/>
      <c r="D1" s="2"/>
      <c r="E1" s="3"/>
      <c r="F1" s="4"/>
      <c r="G1" s="4"/>
      <c r="H1" s="4"/>
      <c r="I1" s="3"/>
      <c r="J1" s="3"/>
      <c r="N1" s="1"/>
      <c r="O1" s="2"/>
      <c r="Q1" s="1"/>
    </row>
    <row r="2" spans="2:26" ht="15.75" hidden="1">
      <c r="B2" s="2"/>
      <c r="C2" s="2"/>
      <c r="D2" s="2"/>
      <c r="E2" s="3"/>
      <c r="F2" s="2"/>
      <c r="G2" s="2"/>
      <c r="H2" s="2"/>
      <c r="I2" s="3"/>
      <c r="J2" s="3"/>
      <c r="N2" s="1"/>
      <c r="O2" s="2"/>
      <c r="Q2" s="1"/>
    </row>
    <row r="3" spans="2:26" ht="21.75" hidden="1" customHeight="1">
      <c r="B3" s="2"/>
      <c r="C3" s="2"/>
      <c r="D3" s="2"/>
      <c r="E3" s="3"/>
      <c r="F3" s="2"/>
      <c r="G3" s="2"/>
      <c r="H3" s="2"/>
      <c r="I3" s="3"/>
      <c r="J3" s="3"/>
      <c r="N3" s="1"/>
      <c r="Q3" s="1"/>
    </row>
    <row r="4" spans="2:26" ht="15.75" hidden="1">
      <c r="B4" s="2"/>
      <c r="C4" s="2"/>
      <c r="D4" s="2"/>
      <c r="E4" s="3"/>
      <c r="F4" s="2"/>
      <c r="G4" s="2"/>
      <c r="H4" s="2"/>
      <c r="I4" s="3"/>
      <c r="J4" s="3"/>
      <c r="N4" s="1"/>
      <c r="O4" s="9"/>
      <c r="Q4" s="1"/>
    </row>
    <row r="5" spans="2:26" ht="18" hidden="1" customHeight="1">
      <c r="B5" s="2"/>
      <c r="C5" s="2"/>
      <c r="D5" s="2"/>
      <c r="E5" s="3"/>
      <c r="F5" s="2"/>
      <c r="G5" s="2"/>
      <c r="H5" s="2"/>
      <c r="I5" s="3"/>
      <c r="J5" s="3"/>
      <c r="N5" s="1"/>
      <c r="O5" s="10"/>
      <c r="Q5" s="1"/>
    </row>
    <row r="6" spans="2:26" ht="20.25">
      <c r="B6" s="2"/>
      <c r="C6" s="2"/>
      <c r="D6" s="2"/>
      <c r="E6" s="3"/>
      <c r="F6" s="2"/>
      <c r="G6" s="2"/>
      <c r="H6" s="2"/>
      <c r="I6" s="3"/>
      <c r="J6" s="3"/>
      <c r="N6" s="1"/>
      <c r="O6" s="11"/>
      <c r="Q6" s="1"/>
    </row>
    <row r="7" spans="2:26" ht="9" hidden="1" customHeight="1">
      <c r="B7" s="11"/>
      <c r="C7" s="11"/>
      <c r="D7" s="11"/>
      <c r="E7" s="3"/>
      <c r="F7" s="3"/>
      <c r="G7" s="3"/>
      <c r="H7" s="3"/>
      <c r="I7" s="3"/>
      <c r="J7" s="3"/>
      <c r="N7" s="1"/>
      <c r="P7" s="1"/>
      <c r="Q7" s="1"/>
    </row>
    <row r="8" spans="2:26" ht="22.5" customHeight="1" thickBot="1">
      <c r="B8" s="12" t="s">
        <v>0</v>
      </c>
      <c r="C8" s="13"/>
      <c r="D8" s="13"/>
      <c r="E8" s="14"/>
      <c r="F8" s="14"/>
      <c r="G8" s="14"/>
      <c r="H8" s="14"/>
      <c r="I8" s="14"/>
      <c r="J8" s="15"/>
      <c r="K8" s="16"/>
      <c r="L8" s="16"/>
      <c r="M8" s="16"/>
      <c r="N8" s="1"/>
      <c r="P8" s="1"/>
      <c r="Q8" s="1"/>
    </row>
    <row r="9" spans="2:26" ht="12" customHeight="1" thickTop="1">
      <c r="B9" s="11"/>
      <c r="C9" s="11"/>
      <c r="D9" s="11"/>
      <c r="E9" s="3"/>
      <c r="F9" s="3"/>
      <c r="G9" s="3"/>
      <c r="H9" s="3"/>
      <c r="I9" s="3"/>
      <c r="J9" s="3"/>
      <c r="N9" s="1"/>
      <c r="P9" s="1"/>
      <c r="Q9" s="1"/>
    </row>
    <row r="10" spans="2:26" ht="18.75">
      <c r="B10" s="17"/>
      <c r="C10" s="17"/>
      <c r="D10" s="17"/>
      <c r="E10" s="3"/>
      <c r="F10" s="18"/>
      <c r="G10" s="18"/>
      <c r="H10" s="18"/>
      <c r="I10" s="3"/>
      <c r="J10" s="3"/>
      <c r="N10" s="1"/>
      <c r="O10" s="17"/>
      <c r="Q10" s="1"/>
    </row>
    <row r="11" spans="2:26" ht="23.25" customHeight="1">
      <c r="B11" s="19" t="str">
        <f>+[1]МАКЕТ!B9</f>
        <v>Регионално управление на образованието-Ловеч</v>
      </c>
      <c r="C11" s="20"/>
      <c r="D11" s="17"/>
      <c r="E11" s="3"/>
      <c r="F11" s="21" t="s">
        <v>1</v>
      </c>
      <c r="G11" s="21">
        <f>[1]МАКЕТ!F9</f>
        <v>45930</v>
      </c>
      <c r="I11" s="3"/>
      <c r="J11" s="3"/>
      <c r="K11" s="22"/>
      <c r="L11" s="22"/>
      <c r="N11" s="1"/>
      <c r="O11" s="20"/>
      <c r="Q11" s="1"/>
      <c r="R11" s="23"/>
      <c r="S11" s="23"/>
      <c r="T11" s="23"/>
      <c r="U11" s="23"/>
    </row>
    <row r="12" spans="2:26" ht="23.25" customHeight="1">
      <c r="B12" s="24" t="s">
        <v>2</v>
      </c>
      <c r="C12" s="25"/>
      <c r="D12" s="17"/>
      <c r="E12" s="3"/>
      <c r="F12" s="26"/>
      <c r="G12" s="3"/>
      <c r="H12" s="10"/>
      <c r="I12" s="3"/>
      <c r="J12" s="3"/>
      <c r="N12" s="1"/>
      <c r="O12" s="25"/>
      <c r="Q12" s="1"/>
      <c r="R12" s="23"/>
      <c r="S12" s="23"/>
      <c r="T12" s="23"/>
      <c r="U12" s="23"/>
    </row>
    <row r="13" spans="2:26" ht="23.25" customHeight="1">
      <c r="B13" s="27" t="str">
        <f>+[1]МАКЕТ!B12</f>
        <v xml:space="preserve">Министерство на образованието и науката </v>
      </c>
      <c r="C13" s="25"/>
      <c r="D13" s="25"/>
      <c r="E13" s="28" t="str">
        <f>+[1]МАКЕТ!E12</f>
        <v>код по ЕБК:</v>
      </c>
      <c r="F13" s="29">
        <f>+[1]МАКЕТ!F12</f>
        <v>1700</v>
      </c>
      <c r="G13" s="3"/>
      <c r="H13" s="10"/>
      <c r="I13" s="3"/>
      <c r="J13" s="3"/>
      <c r="N13" s="1"/>
      <c r="O13" s="25"/>
      <c r="Q13" s="1"/>
      <c r="R13" s="23"/>
      <c r="S13" s="23"/>
      <c r="T13" s="23"/>
      <c r="U13" s="23"/>
    </row>
    <row r="14" spans="2:26" ht="23.25" customHeight="1">
      <c r="B14" s="30" t="s">
        <v>3</v>
      </c>
      <c r="C14" s="10"/>
      <c r="D14" s="10"/>
      <c r="E14" s="10"/>
      <c r="F14" s="10"/>
      <c r="G14" s="10"/>
      <c r="H14" s="10"/>
      <c r="I14" s="3"/>
      <c r="J14" s="3"/>
      <c r="N14" s="1"/>
      <c r="O14" s="10"/>
      <c r="Q14" s="1"/>
      <c r="R14" s="23"/>
      <c r="S14" s="23"/>
      <c r="T14" s="23"/>
      <c r="U14" s="23"/>
    </row>
    <row r="15" spans="2:26" ht="21.75" customHeight="1" thickBot="1">
      <c r="B15" s="31" t="s">
        <v>4</v>
      </c>
      <c r="C15" s="32"/>
      <c r="D15" s="32"/>
      <c r="E15" s="33">
        <f>[1]МАКЕТ!E15</f>
        <v>0</v>
      </c>
      <c r="F15" s="34" t="str">
        <f>[1]МАКЕТ!F15</f>
        <v>БЮДЖЕТ</v>
      </c>
      <c r="G15" s="10"/>
      <c r="H15" s="35"/>
      <c r="I15" s="35"/>
      <c r="J15" s="36"/>
      <c r="K15" s="37"/>
      <c r="L15" s="37"/>
      <c r="M15" s="38"/>
      <c r="N15" s="35"/>
      <c r="O15" s="32"/>
      <c r="P15" s="39"/>
      <c r="Q15" s="1"/>
      <c r="R15" s="23"/>
      <c r="S15" s="23"/>
      <c r="T15" s="23"/>
      <c r="U15" s="23"/>
      <c r="V15" s="23"/>
      <c r="W15" s="23"/>
      <c r="Y15" s="23"/>
      <c r="Z15" s="23"/>
    </row>
    <row r="16" spans="2:26" ht="16.5" thickBot="1">
      <c r="B16" s="40"/>
      <c r="C16" s="40"/>
      <c r="D16" s="40"/>
      <c r="E16" s="41"/>
      <c r="F16" s="41"/>
      <c r="G16" s="41"/>
      <c r="H16" s="41"/>
      <c r="I16" s="41"/>
      <c r="J16" s="42" t="s">
        <v>5</v>
      </c>
      <c r="K16" s="43"/>
      <c r="L16" s="43"/>
      <c r="M16" s="44"/>
      <c r="N16" s="45"/>
      <c r="O16" s="46"/>
      <c r="P16" s="32"/>
      <c r="Q16" s="1"/>
      <c r="R16" s="23"/>
      <c r="S16" s="23"/>
      <c r="T16" s="23"/>
      <c r="U16" s="23"/>
      <c r="V16" s="23"/>
      <c r="W16" s="23"/>
      <c r="Y16" s="23"/>
      <c r="Z16" s="23"/>
    </row>
    <row r="17" spans="1:26" ht="22.5" customHeight="1" thickBot="1">
      <c r="B17" s="47"/>
      <c r="C17" s="48" t="s">
        <v>6</v>
      </c>
      <c r="D17" s="48"/>
      <c r="E17" s="273" t="s">
        <v>7</v>
      </c>
      <c r="F17" s="274" t="s">
        <v>8</v>
      </c>
      <c r="G17" s="49" t="s">
        <v>9</v>
      </c>
      <c r="H17" s="50"/>
      <c r="I17" s="51"/>
      <c r="J17" s="52"/>
      <c r="K17" s="53"/>
      <c r="L17" s="53"/>
      <c r="M17" s="53"/>
      <c r="N17" s="54"/>
      <c r="O17" s="55" t="s">
        <v>10</v>
      </c>
      <c r="P17" s="56"/>
      <c r="Q17" s="1"/>
      <c r="R17" s="23"/>
      <c r="S17" s="23"/>
      <c r="T17" s="23"/>
      <c r="U17" s="23"/>
      <c r="V17" s="23"/>
      <c r="W17" s="23"/>
      <c r="X17" s="23"/>
      <c r="Y17" s="23"/>
      <c r="Z17" s="23"/>
    </row>
    <row r="18" spans="1:26" ht="47.25" customHeight="1">
      <c r="B18" s="57" t="s">
        <v>11</v>
      </c>
      <c r="C18" s="58"/>
      <c r="D18" s="58"/>
      <c r="E18" s="273"/>
      <c r="F18" s="274"/>
      <c r="G18" s="59" t="s">
        <v>12</v>
      </c>
      <c r="H18" s="60" t="s">
        <v>13</v>
      </c>
      <c r="I18" s="60" t="s">
        <v>14</v>
      </c>
      <c r="J18" s="61" t="s">
        <v>15</v>
      </c>
      <c r="K18" s="62" t="s">
        <v>16</v>
      </c>
      <c r="L18" s="62" t="s">
        <v>16</v>
      </c>
      <c r="M18" s="62"/>
      <c r="N18" s="48"/>
      <c r="O18" s="63"/>
      <c r="P18" s="56"/>
      <c r="Q18" s="32"/>
      <c r="R18" s="23"/>
      <c r="S18" s="23"/>
      <c r="T18" s="23"/>
      <c r="U18" s="23"/>
      <c r="V18" s="23"/>
      <c r="W18" s="23"/>
      <c r="X18" s="23"/>
      <c r="Y18" s="23"/>
      <c r="Z18" s="23"/>
    </row>
    <row r="19" spans="1:26" ht="15.75" hidden="1">
      <c r="B19" s="64"/>
      <c r="C19" s="64"/>
      <c r="D19" s="64"/>
      <c r="E19" s="47"/>
      <c r="F19" s="47"/>
      <c r="G19" s="65"/>
      <c r="H19" s="66"/>
      <c r="I19" s="66"/>
      <c r="J19" s="67"/>
      <c r="K19" s="68"/>
      <c r="L19" s="68"/>
      <c r="M19" s="68"/>
      <c r="N19" s="48"/>
      <c r="O19" s="69"/>
      <c r="P19" s="56"/>
      <c r="Q19" s="32"/>
      <c r="R19" s="23"/>
      <c r="S19" s="23"/>
      <c r="T19" s="23"/>
      <c r="U19" s="23"/>
      <c r="V19" s="23"/>
      <c r="W19" s="23"/>
      <c r="X19" s="23"/>
      <c r="Y19" s="23"/>
      <c r="Z19" s="23"/>
    </row>
    <row r="20" spans="1:26" ht="16.5" thickBot="1">
      <c r="B20" s="70" t="s">
        <v>17</v>
      </c>
      <c r="C20" s="71"/>
      <c r="D20" s="71"/>
      <c r="E20" s="72" t="s">
        <v>18</v>
      </c>
      <c r="F20" s="72" t="s">
        <v>19</v>
      </c>
      <c r="G20" s="73" t="s">
        <v>20</v>
      </c>
      <c r="H20" s="74" t="s">
        <v>21</v>
      </c>
      <c r="I20" s="74" t="s">
        <v>22</v>
      </c>
      <c r="J20" s="75" t="s">
        <v>23</v>
      </c>
      <c r="K20" s="76" t="s">
        <v>24</v>
      </c>
      <c r="L20" s="76" t="s">
        <v>25</v>
      </c>
      <c r="M20" s="76" t="s">
        <v>25</v>
      </c>
      <c r="N20" s="77"/>
      <c r="O20" s="78"/>
      <c r="P20" s="39"/>
      <c r="Q20" s="32"/>
      <c r="R20" s="23"/>
      <c r="S20" s="23"/>
      <c r="T20" s="23"/>
      <c r="U20" s="23"/>
      <c r="V20" s="23"/>
      <c r="W20" s="23"/>
      <c r="X20" s="23"/>
      <c r="Y20" s="23"/>
      <c r="Z20" s="23"/>
    </row>
    <row r="21" spans="1:26" ht="15.75">
      <c r="B21" s="79"/>
      <c r="C21" s="79"/>
      <c r="D21" s="79"/>
      <c r="E21" s="80"/>
      <c r="F21" s="80"/>
      <c r="G21" s="81"/>
      <c r="H21" s="82"/>
      <c r="I21" s="82"/>
      <c r="J21" s="83"/>
      <c r="K21" s="84"/>
      <c r="L21" s="84"/>
      <c r="M21" s="84"/>
      <c r="N21" s="85"/>
      <c r="O21" s="86"/>
      <c r="P21" s="56"/>
      <c r="Q21" s="32"/>
      <c r="R21" s="23"/>
      <c r="S21" s="23"/>
      <c r="T21" s="23"/>
      <c r="U21" s="23"/>
      <c r="V21" s="23"/>
      <c r="W21" s="23"/>
      <c r="X21" s="23"/>
      <c r="Y21" s="23"/>
      <c r="Z21" s="23"/>
    </row>
    <row r="22" spans="1:26" ht="19.5" thickBot="1">
      <c r="A22" s="1">
        <v>10</v>
      </c>
      <c r="B22" s="87" t="s">
        <v>26</v>
      </c>
      <c r="C22" s="88" t="s">
        <v>27</v>
      </c>
      <c r="D22" s="89"/>
      <c r="E22" s="90">
        <f t="shared" ref="E22:J22" si="0">+E23+E25+E36+E37</f>
        <v>2100</v>
      </c>
      <c r="F22" s="90">
        <f t="shared" si="0"/>
        <v>6872</v>
      </c>
      <c r="G22" s="91">
        <f t="shared" si="0"/>
        <v>6872</v>
      </c>
      <c r="H22" s="92">
        <f t="shared" si="0"/>
        <v>0</v>
      </c>
      <c r="I22" s="92">
        <f t="shared" si="0"/>
        <v>0</v>
      </c>
      <c r="J22" s="93">
        <f t="shared" si="0"/>
        <v>0</v>
      </c>
      <c r="K22" s="94">
        <f>+K23+K25+K35+K36+K37</f>
        <v>0</v>
      </c>
      <c r="L22" s="94">
        <f>+L23+L25+L35+L36+L37</f>
        <v>0</v>
      </c>
      <c r="M22" s="94">
        <f>+M23+M25+M35+M36</f>
        <v>0</v>
      </c>
      <c r="N22" s="95"/>
      <c r="O22" s="96" t="s">
        <v>27</v>
      </c>
      <c r="P22" s="97"/>
      <c r="Q22" s="32"/>
      <c r="R22" s="23"/>
      <c r="S22" s="23"/>
      <c r="T22" s="23"/>
      <c r="U22" s="23"/>
      <c r="V22" s="23"/>
      <c r="W22" s="23"/>
      <c r="X22" s="23"/>
      <c r="Y22" s="23"/>
      <c r="Z22" s="23"/>
    </row>
    <row r="23" spans="1:26" ht="16.5" thickTop="1">
      <c r="A23" s="1">
        <v>15</v>
      </c>
      <c r="B23" s="98" t="s">
        <v>28</v>
      </c>
      <c r="C23" s="98" t="s">
        <v>29</v>
      </c>
      <c r="D23" s="98"/>
      <c r="E23" s="99">
        <f>[1]МАКЕТ!E22+[1]МАКЕТ!E28+[1]МАКЕТ!E33+[1]МАКЕТ!E39+[1]МАКЕТ!E44+[1]МАКЕТ!E49+[1]МАКЕТ!E55+[1]МАКЕТ!E58+[1]МАКЕТ!E61+[1]МАКЕТ!E62+[1]МАКЕТ!E69+[1]МАКЕТ!E70+[1]МАКЕТ!E71</f>
        <v>0</v>
      </c>
      <c r="F23" s="99">
        <f>+G23+H23+I23+J23</f>
        <v>0</v>
      </c>
      <c r="G23" s="100">
        <f>[1]МАКЕТ!G22+[1]МАКЕТ!G28+[1]МАКЕТ!G33+[1]МАКЕТ!G39+[1]МАКЕТ!G44+[1]МАКЕТ!G49+[1]МАКЕТ!G55+[1]МАКЕТ!G58+[1]МАКЕТ!G61+[1]МАКЕТ!G62+[1]МАКЕТ!G69+[1]МАКЕТ!G70+[1]МАКЕТ!G71</f>
        <v>0</v>
      </c>
      <c r="H23" s="101">
        <f>[1]МАКЕТ!H22+[1]МАКЕТ!H28+[1]МАКЕТ!H33+[1]МАКЕТ!H39+[1]МАКЕТ!H44+[1]МАКЕТ!H49+[1]МАКЕТ!H55+[1]МАКЕТ!H58+[1]МАКЕТ!H61+[1]МАКЕТ!H62+[1]МАКЕТ!H69+[1]МАКЕТ!H70+[1]МАКЕТ!H71</f>
        <v>0</v>
      </c>
      <c r="I23" s="101">
        <f>[1]МАКЕТ!I22+[1]МАКЕТ!I28+[1]МАКЕТ!I33+[1]МАКЕТ!I39+[1]МАКЕТ!I44+[1]МАКЕТ!I49+[1]МАКЕТ!I55+[1]МАКЕТ!I58+[1]МАКЕТ!I61+[1]МАКЕТ!I62+[1]МАКЕТ!I69+[1]МАКЕТ!I70+[1]МАКЕТ!I71</f>
        <v>0</v>
      </c>
      <c r="J23" s="102">
        <f>[1]МАКЕТ!J22+[1]МАКЕТ!J28+[1]МАКЕТ!J33+[1]МАКЕТ!J39+[1]МАКЕТ!J44+[1]МАКЕТ!J49+[1]МАКЕТ!J55+[1]МАКЕТ!J58+[1]МАКЕТ!J61+[1]МАКЕТ!J62+[1]МАКЕТ!J69+[1]МАКЕТ!J70+[1]МАКЕТ!J71</f>
        <v>0</v>
      </c>
      <c r="K23" s="103"/>
      <c r="L23" s="103"/>
      <c r="M23" s="103"/>
      <c r="N23" s="104"/>
      <c r="O23" s="105" t="s">
        <v>29</v>
      </c>
      <c r="P23" s="106"/>
      <c r="Q23" s="32"/>
      <c r="R23" s="23"/>
      <c r="S23" s="23"/>
      <c r="T23" s="23"/>
      <c r="U23" s="23"/>
      <c r="V23" s="23"/>
      <c r="W23" s="23"/>
      <c r="X23" s="23"/>
      <c r="Y23" s="23"/>
      <c r="Z23" s="23"/>
    </row>
    <row r="24" spans="1:26" ht="16.5" hidden="1" customHeight="1">
      <c r="B24" s="107" t="s">
        <v>30</v>
      </c>
      <c r="C24" s="107" t="s">
        <v>31</v>
      </c>
      <c r="D24" s="107"/>
      <c r="E24" s="108"/>
      <c r="F24" s="108">
        <f>+G24+H24+I24+J24</f>
        <v>0</v>
      </c>
      <c r="G24" s="109"/>
      <c r="H24" s="110"/>
      <c r="I24" s="110"/>
      <c r="J24" s="111"/>
      <c r="K24" s="112"/>
      <c r="L24" s="112"/>
      <c r="M24" s="112"/>
      <c r="N24" s="104"/>
      <c r="O24" s="113" t="s">
        <v>31</v>
      </c>
      <c r="P24" s="106"/>
      <c r="Q24" s="32"/>
      <c r="R24" s="23"/>
      <c r="S24" s="23"/>
      <c r="T24" s="23"/>
      <c r="U24" s="23"/>
      <c r="V24" s="23"/>
      <c r="W24" s="23"/>
      <c r="X24" s="23"/>
      <c r="Y24" s="23"/>
      <c r="Z24" s="23"/>
    </row>
    <row r="25" spans="1:26" ht="16.5" thickBot="1">
      <c r="A25" s="1">
        <v>20</v>
      </c>
      <c r="B25" s="114" t="s">
        <v>32</v>
      </c>
      <c r="C25" s="114" t="s">
        <v>33</v>
      </c>
      <c r="D25" s="114"/>
      <c r="E25" s="115">
        <f t="shared" ref="E25:M25" si="1">+E26+E30+E31+E32+E33</f>
        <v>2100</v>
      </c>
      <c r="F25" s="115">
        <f t="shared" si="1"/>
        <v>6872</v>
      </c>
      <c r="G25" s="116">
        <f t="shared" si="1"/>
        <v>6872</v>
      </c>
      <c r="H25" s="117">
        <f t="shared" si="1"/>
        <v>0</v>
      </c>
      <c r="I25" s="117">
        <f t="shared" si="1"/>
        <v>0</v>
      </c>
      <c r="J25" s="118">
        <f t="shared" si="1"/>
        <v>0</v>
      </c>
      <c r="K25" s="94">
        <f t="shared" si="1"/>
        <v>0</v>
      </c>
      <c r="L25" s="94">
        <f t="shared" si="1"/>
        <v>0</v>
      </c>
      <c r="M25" s="94">
        <f t="shared" si="1"/>
        <v>0</v>
      </c>
      <c r="N25" s="104"/>
      <c r="O25" s="119" t="s">
        <v>33</v>
      </c>
      <c r="P25" s="106"/>
      <c r="Q25" s="32"/>
      <c r="R25" s="23"/>
      <c r="S25" s="23"/>
      <c r="T25" s="23"/>
      <c r="U25" s="23"/>
      <c r="V25" s="23"/>
      <c r="W25" s="23"/>
      <c r="X25" s="23"/>
      <c r="Y25" s="23"/>
      <c r="Z25" s="23"/>
    </row>
    <row r="26" spans="1:26" ht="15.75">
      <c r="A26" s="1">
        <v>25</v>
      </c>
      <c r="B26" s="120" t="s">
        <v>34</v>
      </c>
      <c r="C26" s="120" t="s">
        <v>35</v>
      </c>
      <c r="D26" s="120"/>
      <c r="E26" s="121">
        <f>[1]МАКЕТ!E72</f>
        <v>0</v>
      </c>
      <c r="F26" s="121">
        <f t="shared" ref="F26:F37" si="2">+G26+H26+I26+J26</f>
        <v>0</v>
      </c>
      <c r="G26" s="122">
        <f>[1]МАКЕТ!G72</f>
        <v>0</v>
      </c>
      <c r="H26" s="123">
        <f>[1]МАКЕТ!H72</f>
        <v>0</v>
      </c>
      <c r="I26" s="123">
        <f>[1]МАКЕТ!I72</f>
        <v>0</v>
      </c>
      <c r="J26" s="124">
        <f>[1]МАКЕТ!J72</f>
        <v>0</v>
      </c>
      <c r="K26" s="112"/>
      <c r="L26" s="112"/>
      <c r="M26" s="112"/>
      <c r="N26" s="104"/>
      <c r="O26" s="125" t="s">
        <v>35</v>
      </c>
      <c r="P26" s="106"/>
      <c r="Q26" s="32"/>
      <c r="R26" s="23"/>
      <c r="S26" s="23"/>
      <c r="T26" s="23"/>
      <c r="U26" s="23"/>
      <c r="V26" s="23"/>
      <c r="W26" s="23"/>
      <c r="X26" s="23"/>
      <c r="Y26" s="23"/>
      <c r="Z26" s="23"/>
    </row>
    <row r="27" spans="1:26" ht="15.75">
      <c r="A27" s="1">
        <v>26</v>
      </c>
      <c r="B27" s="126" t="s">
        <v>36</v>
      </c>
      <c r="C27" s="127" t="s">
        <v>37</v>
      </c>
      <c r="D27" s="126"/>
      <c r="E27" s="128">
        <f>[1]МАКЕТ!E73</f>
        <v>0</v>
      </c>
      <c r="F27" s="128">
        <f t="shared" si="2"/>
        <v>0</v>
      </c>
      <c r="G27" s="129">
        <f>[1]МАКЕТ!G73</f>
        <v>0</v>
      </c>
      <c r="H27" s="130">
        <f>[1]МАКЕТ!H73</f>
        <v>0</v>
      </c>
      <c r="I27" s="130">
        <f>[1]МАКЕТ!I73</f>
        <v>0</v>
      </c>
      <c r="J27" s="131">
        <f>[1]МАКЕТ!J73</f>
        <v>0</v>
      </c>
      <c r="K27" s="132"/>
      <c r="L27" s="132"/>
      <c r="M27" s="132"/>
      <c r="N27" s="104"/>
      <c r="O27" s="133" t="s">
        <v>37</v>
      </c>
      <c r="P27" s="106"/>
      <c r="Q27" s="32"/>
      <c r="R27" s="23"/>
      <c r="S27" s="23"/>
      <c r="T27" s="23"/>
      <c r="U27" s="23"/>
      <c r="V27" s="23"/>
      <c r="W27" s="23"/>
      <c r="X27" s="23"/>
      <c r="Y27" s="23"/>
      <c r="Z27" s="23"/>
    </row>
    <row r="28" spans="1:26" ht="15.75">
      <c r="A28" s="1">
        <v>30</v>
      </c>
      <c r="B28" s="126" t="s">
        <v>38</v>
      </c>
      <c r="C28" s="127" t="s">
        <v>39</v>
      </c>
      <c r="D28" s="126"/>
      <c r="E28" s="128">
        <f>[1]МАКЕТ!E75</f>
        <v>0</v>
      </c>
      <c r="F28" s="128">
        <f t="shared" si="2"/>
        <v>0</v>
      </c>
      <c r="G28" s="129">
        <f>[1]МАКЕТ!G75</f>
        <v>0</v>
      </c>
      <c r="H28" s="130">
        <f>[1]МАКЕТ!H75</f>
        <v>0</v>
      </c>
      <c r="I28" s="130">
        <f>[1]МАКЕТ!I75</f>
        <v>0</v>
      </c>
      <c r="J28" s="131">
        <f>[1]МАКЕТ!J75</f>
        <v>0</v>
      </c>
      <c r="K28" s="134"/>
      <c r="L28" s="134"/>
      <c r="M28" s="134"/>
      <c r="N28" s="104"/>
      <c r="O28" s="133" t="s">
        <v>39</v>
      </c>
      <c r="P28" s="106"/>
      <c r="Q28" s="32"/>
      <c r="R28" s="23"/>
      <c r="S28" s="23"/>
      <c r="T28" s="23"/>
      <c r="U28" s="23"/>
      <c r="V28" s="23"/>
      <c r="W28" s="23"/>
      <c r="X28" s="23"/>
      <c r="Y28" s="23"/>
      <c r="Z28" s="23"/>
    </row>
    <row r="29" spans="1:26" ht="15.75">
      <c r="A29" s="1">
        <v>35</v>
      </c>
      <c r="B29" s="135" t="s">
        <v>40</v>
      </c>
      <c r="C29" s="127" t="s">
        <v>41</v>
      </c>
      <c r="D29" s="135"/>
      <c r="E29" s="128">
        <f>+[1]МАКЕТ!E76+[1]МАКЕТ!E77</f>
        <v>0</v>
      </c>
      <c r="F29" s="128">
        <f t="shared" si="2"/>
        <v>0</v>
      </c>
      <c r="G29" s="129">
        <f>+[1]МАКЕТ!G76+[1]МАКЕТ!G77</f>
        <v>0</v>
      </c>
      <c r="H29" s="130">
        <f>+[1]МАКЕТ!H76+[1]МАКЕТ!H77</f>
        <v>0</v>
      </c>
      <c r="I29" s="130">
        <f>+[1]МАКЕТ!I76+[1]МАКЕТ!I77</f>
        <v>0</v>
      </c>
      <c r="J29" s="131">
        <f>+[1]МАКЕТ!J76+[1]МАКЕТ!J77</f>
        <v>0</v>
      </c>
      <c r="K29" s="134"/>
      <c r="L29" s="134"/>
      <c r="M29" s="134"/>
      <c r="N29" s="104"/>
      <c r="O29" s="133" t="s">
        <v>41</v>
      </c>
      <c r="P29" s="106"/>
      <c r="Q29" s="32"/>
      <c r="R29" s="23"/>
      <c r="S29" s="23"/>
      <c r="T29" s="23"/>
      <c r="U29" s="23"/>
      <c r="V29" s="23"/>
      <c r="W29" s="23"/>
      <c r="X29" s="23"/>
      <c r="Y29" s="23"/>
      <c r="Z29" s="23"/>
    </row>
    <row r="30" spans="1:26" ht="15.75">
      <c r="A30" s="1">
        <v>40</v>
      </c>
      <c r="B30" s="136" t="s">
        <v>42</v>
      </c>
      <c r="C30" s="136" t="s">
        <v>43</v>
      </c>
      <c r="D30" s="136"/>
      <c r="E30" s="115">
        <f>[1]МАКЕТ!E87+[1]МАКЕТ!E90+[1]МАКЕТ!E91</f>
        <v>1200</v>
      </c>
      <c r="F30" s="115">
        <f t="shared" si="2"/>
        <v>4795</v>
      </c>
      <c r="G30" s="116">
        <f>[1]МАКЕТ!G87+[1]МАКЕТ!G90+[1]МАКЕТ!G91</f>
        <v>4795</v>
      </c>
      <c r="H30" s="117">
        <f>[1]МАКЕТ!H87+[1]МАКЕТ!H90+[1]МАКЕТ!H91</f>
        <v>0</v>
      </c>
      <c r="I30" s="117">
        <f>[1]МАКЕТ!I87+[1]МАКЕТ!I90+[1]МАКЕТ!I91</f>
        <v>0</v>
      </c>
      <c r="J30" s="118">
        <f>[1]МАКЕТ!J87+[1]МАКЕТ!J90+[1]МАКЕТ!J91</f>
        <v>0</v>
      </c>
      <c r="K30" s="134"/>
      <c r="L30" s="134"/>
      <c r="M30" s="134"/>
      <c r="N30" s="104"/>
      <c r="O30" s="119" t="s">
        <v>43</v>
      </c>
      <c r="P30" s="106"/>
      <c r="Q30" s="32"/>
      <c r="R30" s="23"/>
      <c r="S30" s="23"/>
      <c r="T30" s="23"/>
      <c r="U30" s="23"/>
      <c r="V30" s="23"/>
      <c r="W30" s="23"/>
      <c r="X30" s="23"/>
      <c r="Y30" s="23"/>
      <c r="Z30" s="23"/>
    </row>
    <row r="31" spans="1:26" ht="15.75">
      <c r="A31" s="1">
        <v>45</v>
      </c>
      <c r="B31" s="136" t="s">
        <v>44</v>
      </c>
      <c r="C31" s="136" t="s">
        <v>45</v>
      </c>
      <c r="D31" s="136"/>
      <c r="E31" s="115">
        <f>[1]МАКЕТ!E105</f>
        <v>0</v>
      </c>
      <c r="F31" s="115">
        <f t="shared" si="2"/>
        <v>0</v>
      </c>
      <c r="G31" s="116">
        <f>[1]МАКЕТ!G105</f>
        <v>0</v>
      </c>
      <c r="H31" s="117">
        <f>[1]МАКЕТ!H105</f>
        <v>0</v>
      </c>
      <c r="I31" s="117">
        <f>[1]МАКЕТ!I105</f>
        <v>0</v>
      </c>
      <c r="J31" s="118">
        <f>[1]МАКЕТ!J105</f>
        <v>0</v>
      </c>
      <c r="K31" s="134"/>
      <c r="L31" s="134"/>
      <c r="M31" s="134"/>
      <c r="N31" s="104"/>
      <c r="O31" s="119" t="s">
        <v>45</v>
      </c>
      <c r="P31" s="106"/>
      <c r="Q31" s="32"/>
      <c r="R31" s="23"/>
      <c r="S31" s="23"/>
      <c r="T31" s="23"/>
      <c r="U31" s="23"/>
      <c r="V31" s="23"/>
      <c r="W31" s="23"/>
      <c r="X31" s="23"/>
      <c r="Y31" s="23"/>
      <c r="Z31" s="23"/>
    </row>
    <row r="32" spans="1:26" ht="15.75">
      <c r="A32" s="1">
        <v>50</v>
      </c>
      <c r="B32" s="136" t="s">
        <v>46</v>
      </c>
      <c r="C32" s="136" t="s">
        <v>47</v>
      </c>
      <c r="D32" s="136"/>
      <c r="E32" s="115">
        <f>[1]МАКЕТ!E109+[1]МАКЕТ!E116+[1]МАКЕТ!E132+[1]МАКЕТ!E133</f>
        <v>900</v>
      </c>
      <c r="F32" s="115">
        <f t="shared" si="2"/>
        <v>2077</v>
      </c>
      <c r="G32" s="116">
        <f>[1]МАКЕТ!G109+[1]МАКЕТ!G116+[1]МАКЕТ!G132+[1]МАКЕТ!G133</f>
        <v>2077</v>
      </c>
      <c r="H32" s="117">
        <f>[1]МАКЕТ!H109+[1]МАКЕТ!H116+[1]МАКЕТ!H132+[1]МАКЕТ!H133</f>
        <v>0</v>
      </c>
      <c r="I32" s="117">
        <f>[1]МАКЕТ!I109+[1]МАКЕТ!I116+[1]МАКЕТ!I132+[1]МАКЕТ!I133</f>
        <v>0</v>
      </c>
      <c r="J32" s="118">
        <f>[1]МАКЕТ!J109+[1]МАКЕТ!J116+[1]МАКЕТ!J132+[1]МАКЕТ!J133</f>
        <v>0</v>
      </c>
      <c r="K32" s="137"/>
      <c r="L32" s="137"/>
      <c r="M32" s="137"/>
      <c r="N32" s="104"/>
      <c r="O32" s="119" t="s">
        <v>47</v>
      </c>
      <c r="P32" s="106"/>
      <c r="Q32" s="32"/>
      <c r="R32" s="23"/>
      <c r="S32" s="23"/>
      <c r="T32" s="23"/>
      <c r="U32" s="23"/>
      <c r="V32" s="23"/>
      <c r="W32" s="23"/>
      <c r="X32" s="23"/>
      <c r="Y32" s="23"/>
      <c r="Z32" s="23"/>
    </row>
    <row r="33" spans="1:26" ht="16.5" thickBot="1">
      <c r="A33" s="1">
        <v>51</v>
      </c>
      <c r="B33" s="138" t="s">
        <v>48</v>
      </c>
      <c r="C33" s="139" t="s">
        <v>49</v>
      </c>
      <c r="D33" s="138"/>
      <c r="E33" s="108">
        <f>[1]МАКЕТ!E120</f>
        <v>0</v>
      </c>
      <c r="F33" s="108">
        <f t="shared" si="2"/>
        <v>0</v>
      </c>
      <c r="G33" s="109">
        <f>[1]МАКЕТ!G120</f>
        <v>0</v>
      </c>
      <c r="H33" s="110">
        <f>[1]МАКЕТ!H120</f>
        <v>0</v>
      </c>
      <c r="I33" s="110">
        <f>[1]МАКЕТ!I120</f>
        <v>0</v>
      </c>
      <c r="J33" s="111">
        <f>[1]МАКЕТ!J120</f>
        <v>0</v>
      </c>
      <c r="K33" s="137"/>
      <c r="L33" s="137"/>
      <c r="M33" s="137"/>
      <c r="N33" s="104"/>
      <c r="O33" s="113" t="s">
        <v>49</v>
      </c>
      <c r="P33" s="106"/>
      <c r="Q33" s="32"/>
      <c r="R33" s="23"/>
      <c r="S33" s="23"/>
      <c r="T33" s="23"/>
      <c r="U33" s="23"/>
      <c r="V33" s="23"/>
      <c r="W33" s="23"/>
      <c r="X33" s="23"/>
      <c r="Y33" s="23"/>
      <c r="Z33" s="23"/>
    </row>
    <row r="34" spans="1:26" ht="16.5" hidden="1" customHeight="1" thickBot="1">
      <c r="A34" s="1">
        <v>52</v>
      </c>
      <c r="B34" s="140"/>
      <c r="C34" s="138"/>
      <c r="D34" s="138"/>
      <c r="E34" s="108"/>
      <c r="F34" s="108">
        <f t="shared" si="2"/>
        <v>0</v>
      </c>
      <c r="G34" s="109"/>
      <c r="H34" s="110"/>
      <c r="I34" s="110"/>
      <c r="J34" s="111"/>
      <c r="K34" s="137"/>
      <c r="L34" s="137"/>
      <c r="M34" s="137"/>
      <c r="N34" s="104"/>
      <c r="O34" s="113"/>
      <c r="P34" s="106"/>
      <c r="Q34" s="32"/>
      <c r="R34" s="23"/>
      <c r="S34" s="23"/>
      <c r="T34" s="23"/>
      <c r="U34" s="23"/>
      <c r="V34" s="23"/>
      <c r="W34" s="23"/>
      <c r="X34" s="23"/>
      <c r="Y34" s="23"/>
      <c r="Z34" s="23"/>
    </row>
    <row r="35" spans="1:26" ht="16.5" hidden="1" customHeight="1" thickBot="1">
      <c r="B35" s="141"/>
      <c r="C35" s="141"/>
      <c r="D35" s="141"/>
      <c r="E35" s="142"/>
      <c r="F35" s="142">
        <f t="shared" si="2"/>
        <v>0</v>
      </c>
      <c r="G35" s="143"/>
      <c r="H35" s="144"/>
      <c r="I35" s="144"/>
      <c r="J35" s="145"/>
      <c r="K35" s="146"/>
      <c r="L35" s="146"/>
      <c r="M35" s="146"/>
      <c r="N35" s="104"/>
      <c r="O35" s="147"/>
      <c r="P35" s="106"/>
      <c r="Q35" s="32"/>
      <c r="R35" s="23"/>
      <c r="S35" s="23"/>
      <c r="T35" s="23"/>
      <c r="U35" s="23"/>
      <c r="V35" s="23"/>
      <c r="W35" s="23"/>
      <c r="X35" s="23"/>
      <c r="Y35" s="23"/>
      <c r="Z35" s="23"/>
    </row>
    <row r="36" spans="1:26" ht="16.5" thickBot="1">
      <c r="A36" s="1">
        <v>60</v>
      </c>
      <c r="B36" s="114" t="s">
        <v>50</v>
      </c>
      <c r="C36" s="114" t="s">
        <v>51</v>
      </c>
      <c r="D36" s="114"/>
      <c r="E36" s="115">
        <f>+[1]МАКЕТ!E134</f>
        <v>0</v>
      </c>
      <c r="F36" s="115">
        <f t="shared" si="2"/>
        <v>0</v>
      </c>
      <c r="G36" s="116">
        <f>+[1]МАКЕТ!G134</f>
        <v>0</v>
      </c>
      <c r="H36" s="117">
        <f>+[1]МАКЕТ!H134</f>
        <v>0</v>
      </c>
      <c r="I36" s="117">
        <f>+[1]МАКЕТ!I134</f>
        <v>0</v>
      </c>
      <c r="J36" s="118">
        <f>+[1]МАКЕТ!J134</f>
        <v>0</v>
      </c>
      <c r="K36" s="148"/>
      <c r="L36" s="148"/>
      <c r="M36" s="148"/>
      <c r="N36" s="149"/>
      <c r="O36" s="119" t="s">
        <v>51</v>
      </c>
      <c r="P36" s="106"/>
      <c r="Q36" s="32"/>
      <c r="R36" s="23"/>
      <c r="S36" s="23"/>
      <c r="T36" s="23"/>
      <c r="U36" s="23"/>
      <c r="V36" s="23"/>
      <c r="W36" s="23"/>
      <c r="X36" s="23"/>
      <c r="Y36" s="23"/>
      <c r="Z36" s="23"/>
    </row>
    <row r="37" spans="1:26" ht="15.75">
      <c r="A37" s="1">
        <v>65</v>
      </c>
      <c r="B37" s="114" t="s">
        <v>52</v>
      </c>
      <c r="C37" s="114" t="s">
        <v>53</v>
      </c>
      <c r="D37" s="114"/>
      <c r="E37" s="115">
        <f>[1]МАКЕТ!E137+[1]МАКЕТ!E146+[1]МАКЕТ!E155</f>
        <v>0</v>
      </c>
      <c r="F37" s="115">
        <f t="shared" si="2"/>
        <v>0</v>
      </c>
      <c r="G37" s="116">
        <f>[1]МАКЕТ!G137+[1]МАКЕТ!G146+[1]МАКЕТ!G155</f>
        <v>0</v>
      </c>
      <c r="H37" s="117">
        <f>[1]МАКЕТ!H137+[1]МАКЕТ!H146+[1]МАКЕТ!H155</f>
        <v>0</v>
      </c>
      <c r="I37" s="117">
        <f>[1]МАКЕТ!I137+[1]МАКЕТ!I146+[1]МАКЕТ!I155</f>
        <v>0</v>
      </c>
      <c r="J37" s="118">
        <f>[1]МАКЕТ!J137+[1]МАКЕТ!J146+[1]МАКЕТ!J155</f>
        <v>0</v>
      </c>
      <c r="K37" s="150"/>
      <c r="L37" s="150"/>
      <c r="M37" s="150"/>
      <c r="N37" s="149"/>
      <c r="O37" s="119" t="s">
        <v>53</v>
      </c>
      <c r="P37" s="106"/>
      <c r="Q37" s="151"/>
      <c r="R37" s="23"/>
      <c r="S37" s="23"/>
      <c r="T37" s="23"/>
      <c r="U37" s="23"/>
      <c r="V37" s="23"/>
      <c r="W37" s="23"/>
      <c r="X37" s="23"/>
      <c r="Y37" s="23"/>
      <c r="Z37" s="23"/>
    </row>
    <row r="38" spans="1:26" ht="19.5" thickBot="1">
      <c r="A38" s="1">
        <v>70</v>
      </c>
      <c r="B38" s="87" t="s">
        <v>54</v>
      </c>
      <c r="C38" s="89" t="s">
        <v>55</v>
      </c>
      <c r="D38" s="89"/>
      <c r="E38" s="90">
        <f t="shared" ref="E38:J38" si="3">SUM(E39:E53)-E44-E46-E51-E52</f>
        <v>926800</v>
      </c>
      <c r="F38" s="90">
        <f t="shared" si="3"/>
        <v>774818</v>
      </c>
      <c r="G38" s="91">
        <f t="shared" si="3"/>
        <v>571614</v>
      </c>
      <c r="H38" s="92">
        <f t="shared" si="3"/>
        <v>0</v>
      </c>
      <c r="I38" s="92">
        <f t="shared" si="3"/>
        <v>-148</v>
      </c>
      <c r="J38" s="93">
        <f t="shared" si="3"/>
        <v>203352</v>
      </c>
      <c r="K38" s="152">
        <f>SUM(K39:K52)-K44-K46-K51</f>
        <v>0</v>
      </c>
      <c r="L38" s="152">
        <f>SUM(L39:L52)-L44-L46-L51</f>
        <v>0</v>
      </c>
      <c r="M38" s="152">
        <f>SUM(M39:M51)-M44-M50</f>
        <v>0</v>
      </c>
      <c r="N38" s="104"/>
      <c r="O38" s="96" t="s">
        <v>55</v>
      </c>
      <c r="P38" s="106"/>
      <c r="Q38" s="151"/>
      <c r="R38" s="153"/>
      <c r="S38" s="153"/>
      <c r="T38" s="153"/>
      <c r="U38" s="153"/>
      <c r="V38" s="153"/>
      <c r="W38" s="153"/>
      <c r="X38" s="154"/>
      <c r="Y38" s="153"/>
      <c r="Z38" s="153"/>
    </row>
    <row r="39" spans="1:26" ht="16.5" thickTop="1">
      <c r="A39" s="1">
        <v>75</v>
      </c>
      <c r="B39" s="98" t="s">
        <v>56</v>
      </c>
      <c r="C39" s="98" t="s">
        <v>57</v>
      </c>
      <c r="D39" s="98"/>
      <c r="E39" s="99">
        <f>[1]МАКЕТ!E182</f>
        <v>625700</v>
      </c>
      <c r="F39" s="99">
        <f t="shared" ref="F39:F53" si="4">+G39+H39+I39+J39</f>
        <v>432292</v>
      </c>
      <c r="G39" s="100">
        <f>[1]МАКЕТ!G182</f>
        <v>386514</v>
      </c>
      <c r="H39" s="101">
        <f>[1]МАКЕТ!H182</f>
        <v>0</v>
      </c>
      <c r="I39" s="101">
        <f>[1]МАКЕТ!I182</f>
        <v>0</v>
      </c>
      <c r="J39" s="102">
        <f>[1]МАКЕТ!J182</f>
        <v>45778</v>
      </c>
      <c r="K39" s="112"/>
      <c r="L39" s="112"/>
      <c r="M39" s="112"/>
      <c r="N39" s="155"/>
      <c r="O39" s="105" t="s">
        <v>57</v>
      </c>
      <c r="P39" s="106"/>
      <c r="Q39" s="151"/>
      <c r="R39" s="153"/>
      <c r="S39" s="153"/>
      <c r="T39" s="153"/>
      <c r="U39" s="153"/>
      <c r="V39" s="153"/>
      <c r="W39" s="153"/>
      <c r="X39" s="154"/>
      <c r="Y39" s="153"/>
      <c r="Z39" s="153"/>
    </row>
    <row r="40" spans="1:26" ht="15.75">
      <c r="A40" s="1">
        <v>80</v>
      </c>
      <c r="B40" s="114" t="s">
        <v>58</v>
      </c>
      <c r="C40" s="114" t="s">
        <v>59</v>
      </c>
      <c r="D40" s="114"/>
      <c r="E40" s="115">
        <f>[1]МАКЕТ!E185</f>
        <v>40700</v>
      </c>
      <c r="F40" s="115">
        <f t="shared" si="4"/>
        <v>143047</v>
      </c>
      <c r="G40" s="116">
        <f>[1]МАКЕТ!G185</f>
        <v>129147</v>
      </c>
      <c r="H40" s="117">
        <f>[1]МАКЕТ!H185</f>
        <v>0</v>
      </c>
      <c r="I40" s="117">
        <f>[1]МАКЕТ!I185</f>
        <v>0</v>
      </c>
      <c r="J40" s="118">
        <f>[1]МАКЕТ!J185</f>
        <v>13900</v>
      </c>
      <c r="K40" s="134"/>
      <c r="L40" s="134"/>
      <c r="M40" s="134"/>
      <c r="N40" s="155"/>
      <c r="O40" s="119" t="s">
        <v>59</v>
      </c>
      <c r="P40" s="106"/>
      <c r="Q40" s="151"/>
      <c r="R40" s="153"/>
      <c r="S40" s="153"/>
      <c r="T40" s="153"/>
      <c r="U40" s="153"/>
      <c r="V40" s="153"/>
      <c r="W40" s="153"/>
      <c r="X40" s="154"/>
      <c r="Y40" s="153"/>
      <c r="Z40" s="153"/>
    </row>
    <row r="41" spans="1:26" ht="15.75">
      <c r="A41" s="1">
        <v>85</v>
      </c>
      <c r="B41" s="114" t="s">
        <v>60</v>
      </c>
      <c r="C41" s="114" t="s">
        <v>61</v>
      </c>
      <c r="D41" s="114"/>
      <c r="E41" s="115">
        <f>+[1]МАКЕТ!E191+[1]МАКЕТ!E197</f>
        <v>205500</v>
      </c>
      <c r="F41" s="115">
        <f t="shared" si="4"/>
        <v>143674</v>
      </c>
      <c r="G41" s="116">
        <f>+[1]МАКЕТ!G191+[1]МАКЕТ!G197</f>
        <v>0</v>
      </c>
      <c r="H41" s="117">
        <f>+[1]МАКЕТ!H191+[1]МАКЕТ!H197</f>
        <v>0</v>
      </c>
      <c r="I41" s="117">
        <f>+[1]МАКЕТ!I191+[1]МАКЕТ!I197</f>
        <v>0</v>
      </c>
      <c r="J41" s="118">
        <f>+[1]МАКЕТ!J191+[1]МАКЕТ!J197</f>
        <v>143674</v>
      </c>
      <c r="K41" s="134"/>
      <c r="L41" s="134"/>
      <c r="M41" s="134"/>
      <c r="N41" s="155"/>
      <c r="O41" s="119" t="s">
        <v>61</v>
      </c>
      <c r="P41" s="106"/>
      <c r="Q41" s="151"/>
      <c r="R41" s="153"/>
      <c r="S41" s="153"/>
      <c r="T41" s="153"/>
      <c r="U41" s="153"/>
      <c r="V41" s="153"/>
      <c r="W41" s="153"/>
      <c r="X41" s="154"/>
      <c r="Y41" s="153"/>
      <c r="Z41" s="153"/>
    </row>
    <row r="42" spans="1:26" ht="15.75">
      <c r="A42" s="1">
        <v>90</v>
      </c>
      <c r="B42" s="114" t="s">
        <v>62</v>
      </c>
      <c r="C42" s="114" t="s">
        <v>63</v>
      </c>
      <c r="D42" s="114"/>
      <c r="E42" s="115">
        <f>+[1]МАКЕТ!E198+[1]МАКЕТ!E216+[1]МАКЕТ!E263</f>
        <v>54900</v>
      </c>
      <c r="F42" s="115">
        <f t="shared" si="4"/>
        <v>47165</v>
      </c>
      <c r="G42" s="116">
        <f>+[1]МАКЕТ!G198+[1]МАКЕТ!G216+[1]МАКЕТ!G263</f>
        <v>47313</v>
      </c>
      <c r="H42" s="117">
        <f>+[1]МАКЕТ!H198+[1]МАКЕТ!H216+[1]МАКЕТ!H263</f>
        <v>0</v>
      </c>
      <c r="I42" s="117">
        <f>+[1]МАКЕТ!I198+[1]МАКЕТ!I216+[1]МАКЕТ!I263</f>
        <v>-148</v>
      </c>
      <c r="J42" s="118">
        <f>+[1]МАКЕТ!J198+[1]МАКЕТ!J216+[1]МАКЕТ!J263</f>
        <v>0</v>
      </c>
      <c r="K42" s="134"/>
      <c r="L42" s="134"/>
      <c r="M42" s="134"/>
      <c r="N42" s="155"/>
      <c r="O42" s="119" t="s">
        <v>63</v>
      </c>
      <c r="P42" s="106"/>
      <c r="Q42" s="151"/>
      <c r="R42" s="153"/>
      <c r="S42" s="153"/>
      <c r="T42" s="153"/>
      <c r="U42" s="153"/>
      <c r="V42" s="153"/>
      <c r="W42" s="153"/>
      <c r="X42" s="154"/>
      <c r="Y42" s="153"/>
      <c r="Z42" s="153"/>
    </row>
    <row r="43" spans="1:26" ht="15.75">
      <c r="A43" s="1">
        <v>95</v>
      </c>
      <c r="B43" s="107" t="s">
        <v>64</v>
      </c>
      <c r="C43" s="107" t="s">
        <v>65</v>
      </c>
      <c r="D43" s="107"/>
      <c r="E43" s="108">
        <f>+[1]МАКЕТ!E220+[1]МАКЕТ!E226+[1]МАКЕТ!E229+[1]МАКЕТ!E230+[1]МАКЕТ!E231+[1]МАКЕТ!E232+[1]МАКЕТ!E233</f>
        <v>0</v>
      </c>
      <c r="F43" s="108">
        <f t="shared" si="4"/>
        <v>0</v>
      </c>
      <c r="G43" s="109">
        <f>+[1]МАКЕТ!G220+[1]МАКЕТ!G226+[1]МАКЕТ!G229+[1]МАКЕТ!G230+[1]МАКЕТ!G231+[1]МАКЕТ!G232+[1]МАКЕТ!G233</f>
        <v>0</v>
      </c>
      <c r="H43" s="110">
        <f>+[1]МАКЕТ!H220+[1]МАКЕТ!H226+[1]МАКЕТ!H229+[1]МАКЕТ!H230+[1]МАКЕТ!H231+[1]МАКЕТ!H232+[1]МАКЕТ!H233</f>
        <v>0</v>
      </c>
      <c r="I43" s="110">
        <f>+[1]МАКЕТ!I220+[1]МАКЕТ!I226+[1]МАКЕТ!I229+[1]МАКЕТ!I230+[1]МАКЕТ!I231+[1]МАКЕТ!I232+[1]МАКЕТ!I233</f>
        <v>0</v>
      </c>
      <c r="J43" s="111">
        <f>+[1]МАКЕТ!J220+[1]МАКЕТ!J226+[1]МАКЕТ!J229+[1]МАКЕТ!J230+[1]МАКЕТ!J231+[1]МАКЕТ!J232+[1]МАКЕТ!J233</f>
        <v>0</v>
      </c>
      <c r="K43" s="134"/>
      <c r="L43" s="134"/>
      <c r="M43" s="134"/>
      <c r="N43" s="155"/>
      <c r="O43" s="113" t="s">
        <v>65</v>
      </c>
      <c r="P43" s="106"/>
      <c r="Q43" s="151"/>
      <c r="R43" s="153"/>
      <c r="S43" s="153"/>
      <c r="T43" s="153"/>
      <c r="U43" s="153"/>
      <c r="V43" s="153"/>
      <c r="W43" s="153"/>
      <c r="X43" s="154"/>
      <c r="Y43" s="153"/>
      <c r="Z43" s="153"/>
    </row>
    <row r="44" spans="1:26" ht="15.75">
      <c r="A44" s="1">
        <v>100</v>
      </c>
      <c r="B44" s="126" t="s">
        <v>66</v>
      </c>
      <c r="C44" s="126" t="s">
        <v>67</v>
      </c>
      <c r="D44" s="126"/>
      <c r="E44" s="156">
        <f>+[1]МАКЕТ!E229+[1]МАКЕТ!E230+[1]МАКЕТ!E231+[1]МАКЕТ!E232+[1]МАКЕТ!E235+[1]МАКЕТ!E236+[1]МАКЕТ!E239</f>
        <v>0</v>
      </c>
      <c r="F44" s="156">
        <f t="shared" si="4"/>
        <v>0</v>
      </c>
      <c r="G44" s="157">
        <f>+[1]МАКЕТ!G229+[1]МАКЕТ!G230+[1]МАКЕТ!G231+[1]МАКЕТ!G232+[1]МАКЕТ!G235+[1]МАКЕТ!G236+[1]МАКЕТ!G239</f>
        <v>0</v>
      </c>
      <c r="H44" s="158">
        <f>+[1]МАКЕТ!H229+[1]МАКЕТ!H230+[1]МАКЕТ!H231+[1]МАКЕТ!H232+[1]МАКЕТ!H235+[1]МАКЕТ!H236+[1]МАКЕТ!H239</f>
        <v>0</v>
      </c>
      <c r="I44" s="159">
        <f>+[1]МАКЕТ!I229+[1]МАКЕТ!I230+[1]МАКЕТ!I231+[1]МАКЕТ!I232+[1]МАКЕТ!I235+[1]МАКЕТ!I236+[1]МАКЕТ!I239</f>
        <v>0</v>
      </c>
      <c r="J44" s="160">
        <f>+[1]МАКЕТ!J229+[1]МАКЕТ!J230+[1]МАКЕТ!J231+[1]МАКЕТ!J232+[1]МАКЕТ!J235+[1]МАКЕТ!J236+[1]МАКЕТ!J239</f>
        <v>0</v>
      </c>
      <c r="K44" s="134"/>
      <c r="L44" s="134"/>
      <c r="M44" s="134"/>
      <c r="N44" s="155"/>
      <c r="O44" s="133" t="s">
        <v>67</v>
      </c>
      <c r="P44" s="106"/>
      <c r="Q44" s="151"/>
      <c r="R44" s="153"/>
      <c r="S44" s="153"/>
      <c r="T44" s="153"/>
      <c r="U44" s="153"/>
      <c r="V44" s="153"/>
      <c r="W44" s="153"/>
      <c r="X44" s="154"/>
      <c r="Y44" s="153"/>
      <c r="Z44" s="153"/>
    </row>
    <row r="45" spans="1:26" ht="15.75">
      <c r="A45" s="1">
        <v>105</v>
      </c>
      <c r="B45" s="120" t="s">
        <v>68</v>
      </c>
      <c r="C45" s="120" t="s">
        <v>69</v>
      </c>
      <c r="D45" s="120"/>
      <c r="E45" s="121">
        <f>+[1]МАКЕТ!E247+[1]МАКЕТ!E248+[1]МАКЕТ!E249+[1]МАКЕТ!E250</f>
        <v>0</v>
      </c>
      <c r="F45" s="121">
        <f t="shared" si="4"/>
        <v>0</v>
      </c>
      <c r="G45" s="122">
        <f>+[1]МАКЕТ!G247+[1]МАКЕТ!G248+[1]МАКЕТ!G249+[1]МАКЕТ!G250</f>
        <v>0</v>
      </c>
      <c r="H45" s="123">
        <f>+[1]МАКЕТ!H247+[1]МАКЕТ!H248+[1]МАКЕТ!H249+[1]МАКЕТ!H250</f>
        <v>0</v>
      </c>
      <c r="I45" s="123">
        <f>+[1]МАКЕТ!I247+[1]МАКЕТ!I248+[1]МАКЕТ!I249+[1]МАКЕТ!I250</f>
        <v>0</v>
      </c>
      <c r="J45" s="124">
        <f>+[1]МАКЕТ!J247+[1]МАКЕТ!J248+[1]МАКЕТ!J249+[1]МАКЕТ!J250</f>
        <v>0</v>
      </c>
      <c r="K45" s="134"/>
      <c r="L45" s="134"/>
      <c r="M45" s="134"/>
      <c r="N45" s="155"/>
      <c r="O45" s="125" t="s">
        <v>69</v>
      </c>
      <c r="P45" s="106"/>
      <c r="Q45" s="151"/>
      <c r="R45" s="153"/>
      <c r="S45" s="153"/>
      <c r="T45" s="153"/>
      <c r="U45" s="153"/>
      <c r="V45" s="153"/>
      <c r="W45" s="153"/>
      <c r="X45" s="154"/>
      <c r="Y45" s="153"/>
      <c r="Z45" s="153"/>
    </row>
    <row r="46" spans="1:26" ht="15.75">
      <c r="A46" s="1">
        <v>106</v>
      </c>
      <c r="B46" s="126" t="s">
        <v>70</v>
      </c>
      <c r="C46" s="126" t="s">
        <v>71</v>
      </c>
      <c r="D46" s="126"/>
      <c r="E46" s="156">
        <f>+[1]МАКЕТ!E248</f>
        <v>0</v>
      </c>
      <c r="F46" s="156">
        <f t="shared" si="4"/>
        <v>0</v>
      </c>
      <c r="G46" s="157">
        <f>+[1]МАКЕТ!G248</f>
        <v>0</v>
      </c>
      <c r="H46" s="158">
        <f>+[1]МАКЕТ!H248</f>
        <v>0</v>
      </c>
      <c r="I46" s="159">
        <f>+[1]МАКЕТ!I248</f>
        <v>0</v>
      </c>
      <c r="J46" s="160">
        <f>+[1]МАКЕТ!J248</f>
        <v>0</v>
      </c>
      <c r="K46" s="134"/>
      <c r="L46" s="134"/>
      <c r="M46" s="134"/>
      <c r="N46" s="155"/>
      <c r="O46" s="133" t="s">
        <v>71</v>
      </c>
      <c r="P46" s="106"/>
      <c r="Q46" s="151"/>
      <c r="R46" s="153"/>
      <c r="S46" s="153"/>
      <c r="T46" s="153"/>
      <c r="U46" s="153"/>
      <c r="V46" s="153"/>
      <c r="W46" s="153"/>
      <c r="X46" s="154"/>
      <c r="Y46" s="153"/>
      <c r="Z46" s="153"/>
    </row>
    <row r="47" spans="1:26" ht="15.75">
      <c r="A47" s="1">
        <v>107</v>
      </c>
      <c r="B47" s="114" t="s">
        <v>72</v>
      </c>
      <c r="C47" s="114" t="s">
        <v>73</v>
      </c>
      <c r="D47" s="114"/>
      <c r="E47" s="115">
        <f>+[1]МАКЕТ!E257+[1]МАКЕТ!E261+[1]МАКЕТ!E262+[1]МАКЕТ!E264</f>
        <v>0</v>
      </c>
      <c r="F47" s="115">
        <f t="shared" si="4"/>
        <v>0</v>
      </c>
      <c r="G47" s="116">
        <f>+[1]МАКЕТ!G257+[1]МАКЕТ!G261+[1]МАКЕТ!G262+[1]МАКЕТ!G264</f>
        <v>0</v>
      </c>
      <c r="H47" s="117">
        <f>+[1]МАКЕТ!H257+[1]МАКЕТ!H261+[1]МАКЕТ!H262+[1]МАКЕТ!H264</f>
        <v>0</v>
      </c>
      <c r="I47" s="117">
        <f>+[1]МАКЕТ!I257+[1]МАКЕТ!I261+[1]МАКЕТ!I262+[1]МАКЕТ!I264</f>
        <v>0</v>
      </c>
      <c r="J47" s="118">
        <f>+[1]МАКЕТ!J257+[1]МАКЕТ!J261+[1]МАКЕТ!J262+[1]МАКЕТ!J264</f>
        <v>0</v>
      </c>
      <c r="K47" s="134"/>
      <c r="L47" s="134"/>
      <c r="M47" s="134"/>
      <c r="N47" s="155"/>
      <c r="O47" s="119" t="s">
        <v>73</v>
      </c>
      <c r="P47" s="106"/>
      <c r="Q47" s="151"/>
      <c r="R47" s="153"/>
      <c r="S47" s="153"/>
      <c r="T47" s="153"/>
      <c r="U47" s="153"/>
      <c r="V47" s="153"/>
      <c r="W47" s="153"/>
      <c r="X47" s="154"/>
      <c r="Y47" s="153"/>
      <c r="Z47" s="153"/>
    </row>
    <row r="48" spans="1:26" ht="15.75">
      <c r="A48" s="1">
        <v>108</v>
      </c>
      <c r="B48" s="114" t="s">
        <v>74</v>
      </c>
      <c r="C48" s="114" t="s">
        <v>75</v>
      </c>
      <c r="D48" s="114"/>
      <c r="E48" s="115">
        <f>[1]МАКЕТ!E267+[1]МАКЕТ!E268+[1]МАКЕТ!E276+[1]МАКЕТ!E279</f>
        <v>0</v>
      </c>
      <c r="F48" s="115">
        <f t="shared" si="4"/>
        <v>8640</v>
      </c>
      <c r="G48" s="116">
        <f>[1]МАКЕТ!G267+[1]МАКЕТ!G268+[1]МАКЕТ!G276+[1]МАКЕТ!G279</f>
        <v>8640</v>
      </c>
      <c r="H48" s="117">
        <f>[1]МАКЕТ!H267+[1]МАКЕТ!H268+[1]МАКЕТ!H276+[1]МАКЕТ!H279</f>
        <v>0</v>
      </c>
      <c r="I48" s="117">
        <f>[1]МАКЕТ!I267+[1]МАКЕТ!I268+[1]МАКЕТ!I276+[1]МАКЕТ!I279</f>
        <v>0</v>
      </c>
      <c r="J48" s="118">
        <f>[1]МАКЕТ!J267+[1]МАКЕТ!J268+[1]МАКЕТ!J276+[1]МАКЕТ!J279</f>
        <v>0</v>
      </c>
      <c r="K48" s="134"/>
      <c r="L48" s="134"/>
      <c r="M48" s="134"/>
      <c r="N48" s="155"/>
      <c r="O48" s="119" t="s">
        <v>75</v>
      </c>
      <c r="P48" s="106"/>
      <c r="Q48" s="151"/>
      <c r="R48" s="153"/>
      <c r="S48" s="153"/>
      <c r="T48" s="153"/>
      <c r="U48" s="153"/>
      <c r="V48" s="153"/>
      <c r="W48" s="153"/>
      <c r="X48" s="154"/>
      <c r="Y48" s="153"/>
      <c r="Z48" s="153"/>
    </row>
    <row r="49" spans="1:26" ht="15.75">
      <c r="A49" s="1">
        <v>110</v>
      </c>
      <c r="B49" s="114" t="s">
        <v>76</v>
      </c>
      <c r="C49" s="114" t="s">
        <v>77</v>
      </c>
      <c r="D49" s="114"/>
      <c r="E49" s="115">
        <f>+[1]МАКЕТ!E280</f>
        <v>0</v>
      </c>
      <c r="F49" s="115">
        <f t="shared" si="4"/>
        <v>0</v>
      </c>
      <c r="G49" s="116">
        <f>+[1]МАКЕТ!G280</f>
        <v>0</v>
      </c>
      <c r="H49" s="117">
        <f>+[1]МАКЕТ!H280</f>
        <v>0</v>
      </c>
      <c r="I49" s="117">
        <f>+[1]МАКЕТ!I280</f>
        <v>0</v>
      </c>
      <c r="J49" s="118">
        <f>+[1]МАКЕТ!J280</f>
        <v>0</v>
      </c>
      <c r="K49" s="134"/>
      <c r="L49" s="134"/>
      <c r="M49" s="134"/>
      <c r="N49" s="155"/>
      <c r="O49" s="119" t="s">
        <v>77</v>
      </c>
      <c r="P49" s="106"/>
      <c r="Q49" s="151"/>
      <c r="R49" s="153"/>
      <c r="S49" s="153"/>
      <c r="T49" s="153"/>
      <c r="U49" s="153"/>
      <c r="V49" s="153"/>
      <c r="W49" s="153"/>
      <c r="X49" s="154"/>
      <c r="Y49" s="153"/>
      <c r="Z49" s="153"/>
    </row>
    <row r="50" spans="1:26" ht="15.75">
      <c r="A50" s="1">
        <v>115</v>
      </c>
      <c r="B50" s="107" t="s">
        <v>78</v>
      </c>
      <c r="C50" s="161" t="s">
        <v>79</v>
      </c>
      <c r="D50" s="107"/>
      <c r="E50" s="108">
        <f>+[1]МАКЕТ!E285</f>
        <v>0</v>
      </c>
      <c r="F50" s="108">
        <f t="shared" si="4"/>
        <v>0</v>
      </c>
      <c r="G50" s="109">
        <f>+[1]МАКЕТ!G285</f>
        <v>0</v>
      </c>
      <c r="H50" s="110">
        <f>+[1]МАКЕТ!H285</f>
        <v>0</v>
      </c>
      <c r="I50" s="110">
        <f>+[1]МАКЕТ!I285</f>
        <v>0</v>
      </c>
      <c r="J50" s="111">
        <f>+[1]МАКЕТ!J285</f>
        <v>0</v>
      </c>
      <c r="K50" s="134"/>
      <c r="L50" s="134"/>
      <c r="M50" s="134"/>
      <c r="N50" s="155"/>
      <c r="O50" s="113" t="s">
        <v>79</v>
      </c>
      <c r="P50" s="106"/>
      <c r="Q50" s="151"/>
      <c r="R50" s="153"/>
      <c r="S50" s="153"/>
      <c r="T50" s="153"/>
      <c r="U50" s="153"/>
      <c r="V50" s="153"/>
      <c r="W50" s="153"/>
      <c r="X50" s="154"/>
      <c r="Y50" s="153"/>
      <c r="Z50" s="153"/>
    </row>
    <row r="51" spans="1:26" ht="16.5" thickBot="1">
      <c r="A51" s="1">
        <v>120</v>
      </c>
      <c r="B51" s="126" t="s">
        <v>80</v>
      </c>
      <c r="C51" s="126" t="s">
        <v>81</v>
      </c>
      <c r="D51" s="126"/>
      <c r="E51" s="156">
        <f>[1]МАКЕТ!E286</f>
        <v>0</v>
      </c>
      <c r="F51" s="156">
        <f t="shared" si="4"/>
        <v>0</v>
      </c>
      <c r="G51" s="157">
        <f>[1]МАКЕТ!G286</f>
        <v>0</v>
      </c>
      <c r="H51" s="158">
        <f>[1]МАКЕТ!H286</f>
        <v>0</v>
      </c>
      <c r="I51" s="158">
        <f>[1]МАКЕТ!I286</f>
        <v>0</v>
      </c>
      <c r="J51" s="160">
        <f>[1]МАКЕТ!J286</f>
        <v>0</v>
      </c>
      <c r="K51" s="137"/>
      <c r="L51" s="137"/>
      <c r="M51" s="137"/>
      <c r="N51" s="155"/>
      <c r="O51" s="133" t="s">
        <v>81</v>
      </c>
      <c r="P51" s="106"/>
      <c r="Q51" s="151"/>
      <c r="R51" s="153"/>
      <c r="S51" s="153"/>
      <c r="T51" s="153"/>
      <c r="U51" s="153"/>
      <c r="V51" s="153"/>
      <c r="W51" s="153"/>
      <c r="X51" s="154"/>
      <c r="Y51" s="153"/>
      <c r="Z51" s="153"/>
    </row>
    <row r="52" spans="1:26" ht="16.5" thickBot="1">
      <c r="A52" s="1">
        <v>125</v>
      </c>
      <c r="B52" s="126" t="s">
        <v>82</v>
      </c>
      <c r="C52" s="162" t="s">
        <v>83</v>
      </c>
      <c r="D52" s="126"/>
      <c r="E52" s="156">
        <f>[1]МАКЕТ!E288</f>
        <v>0</v>
      </c>
      <c r="F52" s="156">
        <f t="shared" si="4"/>
        <v>0</v>
      </c>
      <c r="G52" s="157">
        <f>[1]МАКЕТ!G288</f>
        <v>0</v>
      </c>
      <c r="H52" s="158">
        <f>[1]МАКЕТ!H288</f>
        <v>0</v>
      </c>
      <c r="I52" s="158">
        <f>[1]МАКЕТ!I288</f>
        <v>0</v>
      </c>
      <c r="J52" s="160">
        <f>[1]МАКЕТ!J288</f>
        <v>0</v>
      </c>
      <c r="K52" s="163"/>
      <c r="L52" s="163"/>
      <c r="M52" s="164"/>
      <c r="N52" s="155"/>
      <c r="O52" s="133" t="s">
        <v>83</v>
      </c>
      <c r="P52" s="106"/>
      <c r="Q52" s="151"/>
      <c r="R52" s="153"/>
      <c r="S52" s="153"/>
      <c r="T52" s="153"/>
      <c r="U52" s="153"/>
      <c r="V52" s="153"/>
      <c r="W52" s="153"/>
      <c r="X52" s="154"/>
      <c r="Y52" s="153"/>
      <c r="Z52" s="153"/>
    </row>
    <row r="53" spans="1:26" ht="15.75">
      <c r="A53" s="165">
        <v>127</v>
      </c>
      <c r="B53" s="140" t="s">
        <v>84</v>
      </c>
      <c r="C53" s="140" t="s">
        <v>85</v>
      </c>
      <c r="D53" s="140"/>
      <c r="E53" s="166">
        <f>+[1]МАКЕТ!E289</f>
        <v>0</v>
      </c>
      <c r="F53" s="166">
        <f t="shared" si="4"/>
        <v>0</v>
      </c>
      <c r="G53" s="167">
        <f>+[1]МАКЕТ!G289</f>
        <v>0</v>
      </c>
      <c r="H53" s="168">
        <f>+[1]МАКЕТ!H289</f>
        <v>0</v>
      </c>
      <c r="I53" s="168">
        <f>+[1]МАКЕТ!I289</f>
        <v>0</v>
      </c>
      <c r="J53" s="169">
        <f>+[1]МАКЕТ!J289</f>
        <v>0</v>
      </c>
      <c r="K53" s="170"/>
      <c r="L53" s="170"/>
      <c r="M53" s="171"/>
      <c r="N53" s="149"/>
      <c r="O53" s="172" t="s">
        <v>85</v>
      </c>
      <c r="P53" s="106"/>
      <c r="Q53" s="151"/>
      <c r="R53" s="153"/>
      <c r="S53" s="153"/>
      <c r="T53" s="153"/>
      <c r="U53" s="153"/>
      <c r="V53" s="153"/>
      <c r="W53" s="153"/>
      <c r="X53" s="154"/>
      <c r="Y53" s="153"/>
      <c r="Z53" s="153"/>
    </row>
    <row r="54" spans="1:26" ht="19.5" thickBot="1">
      <c r="A54" s="1">
        <v>130</v>
      </c>
      <c r="B54" s="173" t="s">
        <v>86</v>
      </c>
      <c r="C54" s="174" t="s">
        <v>87</v>
      </c>
      <c r="D54" s="174"/>
      <c r="E54" s="175">
        <f t="shared" ref="E54:J54" si="5">+E55+E56+E60</f>
        <v>924700</v>
      </c>
      <c r="F54" s="175">
        <f t="shared" si="5"/>
        <v>767946</v>
      </c>
      <c r="G54" s="176">
        <f t="shared" si="5"/>
        <v>555144</v>
      </c>
      <c r="H54" s="177">
        <f t="shared" si="5"/>
        <v>0</v>
      </c>
      <c r="I54" s="178">
        <f t="shared" si="5"/>
        <v>0</v>
      </c>
      <c r="J54" s="179">
        <f t="shared" si="5"/>
        <v>212802</v>
      </c>
      <c r="K54" s="94">
        <f>+K55+K56+K59</f>
        <v>0</v>
      </c>
      <c r="L54" s="94">
        <f>+L55+L56+L59</f>
        <v>0</v>
      </c>
      <c r="M54" s="94">
        <f>+M55+M56+M59</f>
        <v>0</v>
      </c>
      <c r="N54" s="104"/>
      <c r="O54" s="180" t="s">
        <v>87</v>
      </c>
      <c r="P54" s="106"/>
      <c r="Q54" s="151"/>
      <c r="R54" s="153"/>
      <c r="S54" s="153"/>
      <c r="T54" s="153"/>
      <c r="U54" s="153"/>
      <c r="V54" s="153"/>
      <c r="W54" s="153"/>
      <c r="X54" s="154"/>
      <c r="Y54" s="153"/>
      <c r="Z54" s="153"/>
    </row>
    <row r="55" spans="1:26" ht="16.5" thickTop="1">
      <c r="A55" s="1">
        <v>135</v>
      </c>
      <c r="B55" s="120" t="s">
        <v>88</v>
      </c>
      <c r="C55" s="120" t="s">
        <v>89</v>
      </c>
      <c r="D55" s="120"/>
      <c r="E55" s="121">
        <f>+[1]МАКЕТ!E349+[1]МАКЕТ!E363+[1]МАКЕТ!E376</f>
        <v>0</v>
      </c>
      <c r="F55" s="121">
        <f t="shared" ref="F55:F61" si="6">+G55+H55+I55+J55</f>
        <v>0</v>
      </c>
      <c r="G55" s="122">
        <f>+[1]МАКЕТ!G349+[1]МАКЕТ!G363+[1]МАКЕТ!G376</f>
        <v>0</v>
      </c>
      <c r="H55" s="123">
        <f>+[1]МАКЕТ!H349+[1]МАКЕТ!H363+[1]МАКЕТ!H376</f>
        <v>0</v>
      </c>
      <c r="I55" s="123">
        <f>+[1]МАКЕТ!I349+[1]МАКЕТ!I363+[1]МАКЕТ!I376</f>
        <v>0</v>
      </c>
      <c r="J55" s="124">
        <f>+[1]МАКЕТ!J349+[1]МАКЕТ!J363+[1]МАКЕТ!J376</f>
        <v>0</v>
      </c>
      <c r="K55" s="171"/>
      <c r="L55" s="171"/>
      <c r="M55" s="171"/>
      <c r="N55" s="149"/>
      <c r="O55" s="125" t="s">
        <v>89</v>
      </c>
      <c r="P55" s="106"/>
      <c r="Q55" s="151"/>
      <c r="R55" s="153"/>
      <c r="S55" s="153"/>
      <c r="T55" s="153"/>
      <c r="U55" s="153"/>
      <c r="V55" s="153"/>
      <c r="W55" s="153"/>
      <c r="X55" s="154"/>
      <c r="Y55" s="153"/>
      <c r="Z55" s="153"/>
    </row>
    <row r="56" spans="1:26" ht="15.75">
      <c r="A56" s="1">
        <v>140</v>
      </c>
      <c r="B56" s="114" t="s">
        <v>90</v>
      </c>
      <c r="C56" s="114" t="s">
        <v>91</v>
      </c>
      <c r="D56" s="114"/>
      <c r="E56" s="115">
        <f>+[1]МАКЕТ!E371+[1]МАКЕТ!E379+[1]МАКЕТ!E384+[1]МАКЕТ!E387+[1]МАКЕТ!E390+[1]МАКЕТ!E393+[1]МАКЕТ!E394+[1]МАКЕТ!E397+[1]МАКЕТ!E410+[1]МАКЕТ!E411+[1]МАКЕТ!E412+[1]МАКЕТ!E413+[1]МАКЕТ!E414</f>
        <v>924700</v>
      </c>
      <c r="F56" s="115">
        <f t="shared" si="6"/>
        <v>555144</v>
      </c>
      <c r="G56" s="116">
        <f>+[1]МАКЕТ!G371+[1]МАКЕТ!G379+[1]МАКЕТ!G384+[1]МАКЕТ!G387+[1]МАКЕТ!G390+[1]МАКЕТ!G393+[1]МАКЕТ!G394+[1]МАКЕТ!G397+[1]МАКЕТ!G410+[1]МАКЕТ!G411+[1]МАКЕТ!G412+[1]МАКЕТ!G413+[1]МАКЕТ!G414</f>
        <v>555144</v>
      </c>
      <c r="H56" s="117">
        <f>+[1]МАКЕТ!H371+[1]МАКЕТ!H379+[1]МАКЕТ!H384+[1]МАКЕТ!H387+[1]МАКЕТ!H390+[1]МАКЕТ!H393+[1]МАКЕТ!H394+[1]МАКЕТ!H397+[1]МАКЕТ!H410+[1]МАКЕТ!H411+[1]МАКЕТ!H412+[1]МАКЕТ!H413+[1]МАКЕТ!H414</f>
        <v>0</v>
      </c>
      <c r="I56" s="117">
        <f>+[1]МАКЕТ!I371+[1]МАКЕТ!I379+[1]МАКЕТ!I384+[1]МАКЕТ!I387+[1]МАКЕТ!I390+[1]МАКЕТ!I393+[1]МАКЕТ!I394+[1]МАКЕТ!I397+[1]МАКЕТ!I410+[1]МАКЕТ!I411+[1]МАКЕТ!I412+[1]МАКЕТ!I413+[1]МАКЕТ!I414</f>
        <v>0</v>
      </c>
      <c r="J56" s="118">
        <f>+[1]МАКЕТ!J371+[1]МАКЕТ!J379+[1]МАКЕТ!J384+[1]МАКЕТ!J387+[1]МАКЕТ!J390+[1]МАКЕТ!J393+[1]МАКЕТ!J394+[1]МАКЕТ!J397+[1]МАКЕТ!J410+[1]МАКЕТ!J411+[1]МАКЕТ!J412+[1]МАКЕТ!J413+[1]МАКЕТ!J414</f>
        <v>0</v>
      </c>
      <c r="K56" s="171"/>
      <c r="L56" s="171"/>
      <c r="M56" s="171"/>
      <c r="N56" s="149"/>
      <c r="O56" s="119" t="s">
        <v>91</v>
      </c>
      <c r="P56" s="106"/>
      <c r="Q56" s="151"/>
      <c r="R56" s="153"/>
      <c r="S56" s="153"/>
      <c r="T56" s="153"/>
      <c r="U56" s="153"/>
      <c r="V56" s="153"/>
      <c r="W56" s="153"/>
      <c r="X56" s="154"/>
      <c r="Y56" s="153"/>
      <c r="Z56" s="153"/>
    </row>
    <row r="57" spans="1:26" ht="15.75">
      <c r="A57" s="1">
        <v>145</v>
      </c>
      <c r="B57" s="107" t="s">
        <v>92</v>
      </c>
      <c r="C57" s="107" t="s">
        <v>93</v>
      </c>
      <c r="D57" s="107"/>
      <c r="E57" s="108">
        <f>+[1]МАКЕТ!E410+[1]МАКЕТ!E411+[1]МАКЕТ!E412+[1]МАКЕТ!E413+[1]МАКЕТ!E414</f>
        <v>0</v>
      </c>
      <c r="F57" s="108">
        <f t="shared" si="6"/>
        <v>0</v>
      </c>
      <c r="G57" s="109">
        <f>+[1]МАКЕТ!G410+[1]МАКЕТ!G411+[1]МАКЕТ!G412+[1]МАКЕТ!G413+[1]МАКЕТ!G414</f>
        <v>0</v>
      </c>
      <c r="H57" s="110">
        <f>+[1]МАКЕТ!H410+[1]МАКЕТ!H411+[1]МАКЕТ!H412+[1]МАКЕТ!H413+[1]МАКЕТ!H414</f>
        <v>0</v>
      </c>
      <c r="I57" s="110">
        <f>+[1]МАКЕТ!I410+[1]МАКЕТ!I411+[1]МАКЕТ!I412+[1]МАКЕТ!I413+[1]МАКЕТ!I414</f>
        <v>0</v>
      </c>
      <c r="J57" s="111">
        <f>+[1]МАКЕТ!J410+[1]МАКЕТ!J411+[1]МАКЕТ!J412+[1]МАКЕТ!J413+[1]МАКЕТ!J414</f>
        <v>0</v>
      </c>
      <c r="K57" s="171"/>
      <c r="L57" s="171"/>
      <c r="M57" s="171"/>
      <c r="N57" s="149"/>
      <c r="O57" s="113" t="s">
        <v>93</v>
      </c>
      <c r="P57" s="106"/>
      <c r="Q57" s="151"/>
      <c r="R57" s="153"/>
      <c r="S57" s="153"/>
      <c r="T57" s="153"/>
      <c r="U57" s="153"/>
      <c r="V57" s="153"/>
      <c r="W57" s="153"/>
      <c r="X57" s="154"/>
      <c r="Y57" s="153"/>
      <c r="Z57" s="153"/>
    </row>
    <row r="58" spans="1:26" ht="15.75">
      <c r="A58" s="1">
        <v>150</v>
      </c>
      <c r="B58" s="114" t="s">
        <v>94</v>
      </c>
      <c r="C58" s="114" t="s">
        <v>31</v>
      </c>
      <c r="D58" s="114"/>
      <c r="E58" s="115">
        <f>[1]МАКЕТ!E393</f>
        <v>0</v>
      </c>
      <c r="F58" s="115">
        <f t="shared" si="6"/>
        <v>0</v>
      </c>
      <c r="G58" s="116">
        <f>[1]МАКЕТ!G393</f>
        <v>0</v>
      </c>
      <c r="H58" s="117">
        <f>[1]МАКЕТ!H393</f>
        <v>0</v>
      </c>
      <c r="I58" s="117">
        <f>[1]МАКЕТ!I393</f>
        <v>0</v>
      </c>
      <c r="J58" s="118">
        <f>[1]МАКЕТ!J393</f>
        <v>0</v>
      </c>
      <c r="K58" s="171"/>
      <c r="L58" s="171"/>
      <c r="M58" s="171"/>
      <c r="N58" s="149"/>
      <c r="O58" s="119" t="s">
        <v>31</v>
      </c>
      <c r="P58" s="106"/>
      <c r="Q58" s="151"/>
      <c r="R58" s="153"/>
      <c r="S58" s="153"/>
      <c r="T58" s="153"/>
      <c r="U58" s="153"/>
      <c r="V58" s="153"/>
      <c r="W58" s="153"/>
      <c r="X58" s="154"/>
      <c r="Y58" s="153"/>
      <c r="Z58" s="153"/>
    </row>
    <row r="59" spans="1:26" ht="15.75" hidden="1" customHeight="1">
      <c r="A59" s="1">
        <v>160</v>
      </c>
      <c r="B59" s="181"/>
      <c r="C59" s="182"/>
      <c r="D59" s="120"/>
      <c r="E59" s="121"/>
      <c r="F59" s="121">
        <f t="shared" si="6"/>
        <v>0</v>
      </c>
      <c r="G59" s="122"/>
      <c r="H59" s="123"/>
      <c r="I59" s="123"/>
      <c r="J59" s="124"/>
      <c r="K59" s="171"/>
      <c r="L59" s="171"/>
      <c r="M59" s="171"/>
      <c r="N59" s="149"/>
      <c r="O59" s="125"/>
      <c r="P59" s="106"/>
      <c r="Q59" s="151"/>
      <c r="R59" s="153"/>
      <c r="S59" s="153"/>
      <c r="T59" s="153"/>
      <c r="U59" s="153"/>
      <c r="V59" s="153"/>
      <c r="W59" s="153"/>
      <c r="X59" s="154"/>
      <c r="Y59" s="153"/>
      <c r="Z59" s="153"/>
    </row>
    <row r="60" spans="1:26" ht="15.75">
      <c r="A60" s="165">
        <v>162</v>
      </c>
      <c r="B60" s="114" t="s">
        <v>95</v>
      </c>
      <c r="C60" s="114" t="s">
        <v>96</v>
      </c>
      <c r="D60" s="114"/>
      <c r="E60" s="115">
        <f>[1]МАКЕТ!E400</f>
        <v>0</v>
      </c>
      <c r="F60" s="115">
        <f t="shared" si="6"/>
        <v>212802</v>
      </c>
      <c r="G60" s="116">
        <f>[1]МАКЕТ!G400</f>
        <v>0</v>
      </c>
      <c r="H60" s="117">
        <f>[1]МАКЕТ!H400</f>
        <v>0</v>
      </c>
      <c r="I60" s="117">
        <f>[1]МАКЕТ!I400</f>
        <v>0</v>
      </c>
      <c r="J60" s="118">
        <f>[1]МАКЕТ!J400</f>
        <v>212802</v>
      </c>
      <c r="K60" s="183"/>
      <c r="L60" s="183"/>
      <c r="M60" s="183"/>
      <c r="N60" s="149"/>
      <c r="O60" s="119" t="s">
        <v>96</v>
      </c>
      <c r="P60" s="106"/>
      <c r="Q60" s="151"/>
      <c r="R60" s="153"/>
      <c r="S60" s="153"/>
      <c r="T60" s="153"/>
      <c r="U60" s="153"/>
      <c r="V60" s="153"/>
      <c r="W60" s="153"/>
      <c r="X60" s="154"/>
      <c r="Y60" s="153"/>
      <c r="Z60" s="153"/>
    </row>
    <row r="61" spans="1:26" ht="19.5" thickBot="1">
      <c r="A61" s="1">
        <v>165</v>
      </c>
      <c r="B61" s="184" t="s">
        <v>97</v>
      </c>
      <c r="C61" s="185" t="s">
        <v>98</v>
      </c>
      <c r="D61" s="185"/>
      <c r="E61" s="186">
        <f>+[1]МАКЕТ!E240</f>
        <v>0</v>
      </c>
      <c r="F61" s="186">
        <f t="shared" si="6"/>
        <v>0</v>
      </c>
      <c r="G61" s="187">
        <f>+[1]МАКЕТ!G240</f>
        <v>0</v>
      </c>
      <c r="H61" s="188">
        <f>+[1]МАКЕТ!H240</f>
        <v>0</v>
      </c>
      <c r="I61" s="188">
        <f>+[1]МАКЕТ!I240</f>
        <v>0</v>
      </c>
      <c r="J61" s="189">
        <f>+[1]МАКЕТ!J240</f>
        <v>0</v>
      </c>
      <c r="K61" s="190"/>
      <c r="L61" s="190"/>
      <c r="M61" s="190"/>
      <c r="N61" s="149"/>
      <c r="O61" s="191" t="s">
        <v>98</v>
      </c>
      <c r="P61" s="106"/>
      <c r="Q61" s="151"/>
      <c r="R61" s="153"/>
      <c r="S61" s="153"/>
      <c r="T61" s="153"/>
      <c r="U61" s="153"/>
      <c r="V61" s="153"/>
      <c r="W61" s="153"/>
      <c r="X61" s="154"/>
      <c r="Y61" s="153"/>
      <c r="Z61" s="153"/>
    </row>
    <row r="62" spans="1:26" ht="20.25" thickTop="1" thickBot="1">
      <c r="A62" s="1">
        <v>175</v>
      </c>
      <c r="B62" s="192" t="s">
        <v>99</v>
      </c>
      <c r="C62" s="193"/>
      <c r="D62" s="193"/>
      <c r="E62" s="194">
        <f t="shared" ref="E62:J62" si="7">+E22-E38+E54-E61</f>
        <v>0</v>
      </c>
      <c r="F62" s="194">
        <f t="shared" si="7"/>
        <v>0</v>
      </c>
      <c r="G62" s="195">
        <f t="shared" si="7"/>
        <v>-9598</v>
      </c>
      <c r="H62" s="196">
        <f t="shared" si="7"/>
        <v>0</v>
      </c>
      <c r="I62" s="196">
        <f t="shared" si="7"/>
        <v>148</v>
      </c>
      <c r="J62" s="197">
        <f t="shared" si="7"/>
        <v>9450</v>
      </c>
      <c r="K62" s="94">
        <f>+K22-K38+K54</f>
        <v>0</v>
      </c>
      <c r="L62" s="94">
        <f>+L22-L38+L54</f>
        <v>0</v>
      </c>
      <c r="M62" s="94">
        <f>+M22-M38+M54</f>
        <v>0</v>
      </c>
      <c r="N62" s="149"/>
      <c r="O62" s="198"/>
      <c r="P62" s="106"/>
      <c r="Q62" s="151"/>
      <c r="R62" s="153"/>
      <c r="S62" s="153"/>
      <c r="T62" s="153"/>
      <c r="U62" s="153"/>
      <c r="V62" s="153"/>
      <c r="W62" s="153"/>
      <c r="X62" s="154"/>
      <c r="Y62" s="153"/>
      <c r="Z62" s="153"/>
    </row>
    <row r="63" spans="1:26" ht="12" hidden="1" customHeight="1">
      <c r="A63" s="1">
        <v>180</v>
      </c>
      <c r="B63" s="199">
        <f>+IF(+SUM(E$63:J$63)=0,0,"Контрола: дефицит/излишък = финансиране с обратен знак (V. + VІ. = 0)")</f>
        <v>0</v>
      </c>
      <c r="C63" s="200"/>
      <c r="D63" s="200"/>
      <c r="E63" s="201">
        <f t="shared" ref="E63:J63" si="8">+E$62+E$64</f>
        <v>0</v>
      </c>
      <c r="F63" s="201">
        <f t="shared" si="8"/>
        <v>0</v>
      </c>
      <c r="G63" s="202">
        <f t="shared" si="8"/>
        <v>0</v>
      </c>
      <c r="H63" s="202">
        <f t="shared" si="8"/>
        <v>0</v>
      </c>
      <c r="I63" s="202">
        <f t="shared" si="8"/>
        <v>0</v>
      </c>
      <c r="J63" s="203">
        <f t="shared" si="8"/>
        <v>0</v>
      </c>
      <c r="K63" s="171" t="e">
        <f>+K62+K64</f>
        <v>#REF!</v>
      </c>
      <c r="L63" s="171" t="e">
        <f>+L62+L64</f>
        <v>#REF!</v>
      </c>
      <c r="M63" s="171" t="e">
        <f>+M62+M64</f>
        <v>#REF!</v>
      </c>
      <c r="N63" s="149"/>
      <c r="O63" s="125"/>
      <c r="P63" s="106"/>
      <c r="Q63" s="151"/>
      <c r="R63" s="153"/>
      <c r="S63" s="153"/>
      <c r="T63" s="153"/>
      <c r="U63" s="153"/>
      <c r="V63" s="153"/>
      <c r="W63" s="153"/>
      <c r="X63" s="154"/>
      <c r="Y63" s="153"/>
      <c r="Z63" s="153"/>
    </row>
    <row r="64" spans="1:26" ht="19.5" thickBot="1">
      <c r="A64" s="1">
        <v>185</v>
      </c>
      <c r="B64" s="87" t="s">
        <v>100</v>
      </c>
      <c r="C64" s="89" t="s">
        <v>101</v>
      </c>
      <c r="D64" s="89"/>
      <c r="E64" s="204">
        <f t="shared" ref="E64:L64" si="9">SUM(+E66+E74+E75+E82+E83+E84+E87+E88+E89+E90+E91+E92+E93)</f>
        <v>0</v>
      </c>
      <c r="F64" s="204">
        <f t="shared" si="9"/>
        <v>0</v>
      </c>
      <c r="G64" s="205">
        <f t="shared" si="9"/>
        <v>9598</v>
      </c>
      <c r="H64" s="206">
        <f t="shared" si="9"/>
        <v>0</v>
      </c>
      <c r="I64" s="206">
        <f t="shared" si="9"/>
        <v>-148</v>
      </c>
      <c r="J64" s="207">
        <f t="shared" si="9"/>
        <v>-9450</v>
      </c>
      <c r="K64" s="208" t="e">
        <f t="shared" si="9"/>
        <v>#REF!</v>
      </c>
      <c r="L64" s="208" t="e">
        <f t="shared" si="9"/>
        <v>#REF!</v>
      </c>
      <c r="M64" s="208" t="e">
        <f>SUM(+M66+M74+M75+M82+M83+M84+M87+M88+M89+M90+M91+M93+M94)</f>
        <v>#REF!</v>
      </c>
      <c r="N64" s="149"/>
      <c r="O64" s="209" t="s">
        <v>101</v>
      </c>
      <c r="P64" s="106"/>
      <c r="Q64" s="151"/>
      <c r="R64" s="153"/>
      <c r="S64" s="153"/>
      <c r="T64" s="153"/>
      <c r="U64" s="153"/>
      <c r="V64" s="153"/>
      <c r="W64" s="153"/>
      <c r="X64" s="154"/>
      <c r="Y64" s="153"/>
      <c r="Z64" s="153"/>
    </row>
    <row r="65" spans="1:26" ht="16.5" hidden="1" thickTop="1">
      <c r="A65" s="1">
        <v>190</v>
      </c>
      <c r="B65" s="210"/>
      <c r="C65" s="210"/>
      <c r="D65" s="210"/>
      <c r="E65" s="211"/>
      <c r="F65" s="212">
        <f>+G65+H65+I65+J65</f>
        <v>0</v>
      </c>
      <c r="G65" s="213"/>
      <c r="H65" s="214"/>
      <c r="I65" s="214"/>
      <c r="J65" s="215"/>
      <c r="K65" s="216"/>
      <c r="L65" s="216"/>
      <c r="M65" s="216"/>
      <c r="N65" s="149"/>
      <c r="O65" s="172"/>
      <c r="P65" s="106"/>
      <c r="Q65" s="151"/>
      <c r="R65" s="153"/>
      <c r="S65" s="153"/>
      <c r="T65" s="153"/>
      <c r="U65" s="153"/>
      <c r="V65" s="153"/>
      <c r="W65" s="153"/>
      <c r="X65" s="154"/>
      <c r="Y65" s="153"/>
      <c r="Z65" s="153"/>
    </row>
    <row r="66" spans="1:26" ht="16.5" thickTop="1">
      <c r="A66" s="217">
        <v>195</v>
      </c>
      <c r="B66" s="107" t="s">
        <v>102</v>
      </c>
      <c r="C66" s="107" t="s">
        <v>103</v>
      </c>
      <c r="D66" s="107"/>
      <c r="E66" s="108">
        <f t="shared" ref="E66:M66" si="10">SUM(E67:E73)</f>
        <v>0</v>
      </c>
      <c r="F66" s="108">
        <f t="shared" si="10"/>
        <v>0</v>
      </c>
      <c r="G66" s="109">
        <f t="shared" si="10"/>
        <v>0</v>
      </c>
      <c r="H66" s="110">
        <f t="shared" si="10"/>
        <v>0</v>
      </c>
      <c r="I66" s="110">
        <f t="shared" si="10"/>
        <v>0</v>
      </c>
      <c r="J66" s="111">
        <f t="shared" si="10"/>
        <v>0</v>
      </c>
      <c r="K66" s="171" t="e">
        <f t="shared" si="10"/>
        <v>#REF!</v>
      </c>
      <c r="L66" s="171" t="e">
        <f t="shared" si="10"/>
        <v>#REF!</v>
      </c>
      <c r="M66" s="171" t="e">
        <f t="shared" si="10"/>
        <v>#REF!</v>
      </c>
      <c r="N66" s="149"/>
      <c r="O66" s="113" t="s">
        <v>103</v>
      </c>
      <c r="P66" s="97"/>
      <c r="Q66" s="151"/>
      <c r="R66" s="153"/>
      <c r="S66" s="153"/>
      <c r="T66" s="153"/>
      <c r="U66" s="153"/>
      <c r="V66" s="153"/>
      <c r="W66" s="153"/>
      <c r="X66" s="154"/>
      <c r="Y66" s="153"/>
      <c r="Z66" s="153"/>
    </row>
    <row r="67" spans="1:26" ht="15.75">
      <c r="A67" s="218">
        <v>200</v>
      </c>
      <c r="B67" s="219" t="s">
        <v>104</v>
      </c>
      <c r="C67" s="219" t="s">
        <v>105</v>
      </c>
      <c r="D67" s="219"/>
      <c r="E67" s="220">
        <f>+[1]МАКЕТ!E470+[1]МАКЕТ!E471+[1]МАКЕТ!E474+[1]МАКЕТ!E475+[1]МАКЕТ!E478+[1]МАКЕТ!E479+[1]МАКЕТ!E483</f>
        <v>0</v>
      </c>
      <c r="F67" s="220">
        <f t="shared" ref="F67:F74" si="11">+G67+H67+I67+J67</f>
        <v>0</v>
      </c>
      <c r="G67" s="221">
        <f>+[1]МАКЕТ!G470+[1]МАКЕТ!G471+[1]МАКЕТ!G474+[1]МАКЕТ!G475+[1]МАКЕТ!G478+[1]МАКЕТ!G479+[1]МАКЕТ!G483</f>
        <v>0</v>
      </c>
      <c r="H67" s="222">
        <f>+[1]МАКЕТ!H470+[1]МАКЕТ!H471+[1]МАКЕТ!H474+[1]МАКЕТ!H475+[1]МАКЕТ!H478+[1]МАКЕТ!H479+[1]МАКЕТ!H483</f>
        <v>0</v>
      </c>
      <c r="I67" s="222">
        <f>+[1]МАКЕТ!I470+[1]МАКЕТ!I471+[1]МАКЕТ!I474+[1]МАКЕТ!I475+[1]МАКЕТ!I478+[1]МАКЕТ!I479+[1]МАКЕТ!I483</f>
        <v>0</v>
      </c>
      <c r="J67" s="223">
        <f>+[1]МАКЕТ!J470+[1]МАКЕТ!J471+[1]МАКЕТ!J474+[1]МАКЕТ!J475+[1]МАКЕТ!J478+[1]МАКЕТ!J479+[1]МАКЕТ!J483</f>
        <v>0</v>
      </c>
      <c r="K67" s="224" t="e">
        <f>#REF!</f>
        <v>#REF!</v>
      </c>
      <c r="L67" s="224" t="e">
        <f>#REF!</f>
        <v>#REF!</v>
      </c>
      <c r="M67" s="224" t="e">
        <f>#REF!</f>
        <v>#REF!</v>
      </c>
      <c r="N67" s="149"/>
      <c r="O67" s="225" t="s">
        <v>105</v>
      </c>
      <c r="P67" s="226"/>
      <c r="Q67" s="151"/>
      <c r="R67" s="153"/>
      <c r="S67" s="153"/>
      <c r="T67" s="153"/>
      <c r="U67" s="153"/>
      <c r="V67" s="153"/>
      <c r="W67" s="153"/>
      <c r="X67" s="154"/>
      <c r="Y67" s="153"/>
      <c r="Z67" s="153"/>
    </row>
    <row r="68" spans="1:26" ht="15.75">
      <c r="A68" s="218">
        <v>205</v>
      </c>
      <c r="B68" s="219" t="s">
        <v>106</v>
      </c>
      <c r="C68" s="219" t="s">
        <v>107</v>
      </c>
      <c r="D68" s="219"/>
      <c r="E68" s="220">
        <f>+[1]МАКЕТ!E472+[1]МАКЕТ!E473+[1]МАКЕТ!E476+[1]МАКЕТ!E477+[1]МАКЕТ!E480+[1]МАКЕТ!E481+[1]МАКЕТ!E482+[1]МАКЕТ!E484</f>
        <v>0</v>
      </c>
      <c r="F68" s="220">
        <f t="shared" si="11"/>
        <v>0</v>
      </c>
      <c r="G68" s="221">
        <f>+[1]МАКЕТ!G472+[1]МАКЕТ!G473+[1]МАКЕТ!G476+[1]МАКЕТ!G477+[1]МАКЕТ!G480+[1]МАКЕТ!G481+[1]МАКЕТ!G482+[1]МАКЕТ!G484</f>
        <v>0</v>
      </c>
      <c r="H68" s="222">
        <f>+[1]МАКЕТ!H472+[1]МАКЕТ!H473+[1]МАКЕТ!H476+[1]МАКЕТ!H477+[1]МАКЕТ!H480+[1]МАКЕТ!H481+[1]МАКЕТ!H482+[1]МАКЕТ!H484</f>
        <v>0</v>
      </c>
      <c r="I68" s="222">
        <f>+[1]МАКЕТ!I472+[1]МАКЕТ!I473+[1]МАКЕТ!I476+[1]МАКЕТ!I477+[1]МАКЕТ!I480+[1]МАКЕТ!I481+[1]МАКЕТ!I482+[1]МАКЕТ!I484</f>
        <v>0</v>
      </c>
      <c r="J68" s="223">
        <f>+[1]МАКЕТ!J472+[1]МАКЕТ!J473+[1]МАКЕТ!J476+[1]МАКЕТ!J477+[1]МАКЕТ!J480+[1]МАКЕТ!J481+[1]МАКЕТ!J482+[1]МАКЕТ!J484</f>
        <v>0</v>
      </c>
      <c r="K68" s="224" t="e">
        <f>#REF!</f>
        <v>#REF!</v>
      </c>
      <c r="L68" s="224" t="e">
        <f>#REF!</f>
        <v>#REF!</v>
      </c>
      <c r="M68" s="224" t="e">
        <f>#REF!</f>
        <v>#REF!</v>
      </c>
      <c r="N68" s="149"/>
      <c r="O68" s="225" t="s">
        <v>107</v>
      </c>
      <c r="P68" s="226"/>
      <c r="Q68" s="151"/>
      <c r="R68" s="153"/>
      <c r="S68" s="153"/>
      <c r="T68" s="153"/>
      <c r="U68" s="153"/>
      <c r="V68" s="153"/>
      <c r="W68" s="153"/>
      <c r="X68" s="154"/>
      <c r="Y68" s="153"/>
      <c r="Z68" s="153"/>
    </row>
    <row r="69" spans="1:26" ht="15.75">
      <c r="A69" s="218">
        <v>210</v>
      </c>
      <c r="B69" s="219" t="s">
        <v>108</v>
      </c>
      <c r="C69" s="219" t="s">
        <v>109</v>
      </c>
      <c r="D69" s="219"/>
      <c r="E69" s="220">
        <f>+[1]МАКЕТ!E485</f>
        <v>0</v>
      </c>
      <c r="F69" s="220">
        <f t="shared" si="11"/>
        <v>0</v>
      </c>
      <c r="G69" s="221">
        <f>+[1]МАКЕТ!G485</f>
        <v>0</v>
      </c>
      <c r="H69" s="222">
        <f>+[1]МАКЕТ!H485</f>
        <v>0</v>
      </c>
      <c r="I69" s="222">
        <f>+[1]МАКЕТ!I485</f>
        <v>0</v>
      </c>
      <c r="J69" s="223">
        <f>+[1]МАКЕТ!J485</f>
        <v>0</v>
      </c>
      <c r="K69" s="224" t="e">
        <f>#REF!</f>
        <v>#REF!</v>
      </c>
      <c r="L69" s="224" t="e">
        <f>#REF!</f>
        <v>#REF!</v>
      </c>
      <c r="M69" s="224" t="e">
        <f>#REF!</f>
        <v>#REF!</v>
      </c>
      <c r="N69" s="149"/>
      <c r="O69" s="225" t="s">
        <v>109</v>
      </c>
      <c r="P69" s="226"/>
      <c r="Q69" s="151"/>
      <c r="R69" s="153"/>
      <c r="S69" s="153"/>
      <c r="T69" s="153"/>
      <c r="U69" s="153"/>
      <c r="V69" s="153"/>
      <c r="W69" s="153"/>
      <c r="X69" s="154"/>
      <c r="Y69" s="153"/>
      <c r="Z69" s="153"/>
    </row>
    <row r="70" spans="1:26" ht="15.75">
      <c r="A70" s="218">
        <v>215</v>
      </c>
      <c r="B70" s="219" t="s">
        <v>110</v>
      </c>
      <c r="C70" s="219" t="s">
        <v>111</v>
      </c>
      <c r="D70" s="219"/>
      <c r="E70" s="220">
        <f>+[1]МАКЕТ!E490</f>
        <v>0</v>
      </c>
      <c r="F70" s="220">
        <f t="shared" si="11"/>
        <v>0</v>
      </c>
      <c r="G70" s="221">
        <f>+[1]МАКЕТ!G490</f>
        <v>0</v>
      </c>
      <c r="H70" s="222">
        <f>+[1]МАКЕТ!H490</f>
        <v>0</v>
      </c>
      <c r="I70" s="222">
        <f>+[1]МАКЕТ!I490</f>
        <v>0</v>
      </c>
      <c r="J70" s="223">
        <f>+[1]МАКЕТ!J490</f>
        <v>0</v>
      </c>
      <c r="K70" s="224" t="e">
        <f>#REF!</f>
        <v>#REF!</v>
      </c>
      <c r="L70" s="224" t="e">
        <f>#REF!</f>
        <v>#REF!</v>
      </c>
      <c r="M70" s="224" t="e">
        <f>#REF!</f>
        <v>#REF!</v>
      </c>
      <c r="N70" s="149"/>
      <c r="O70" s="225" t="s">
        <v>111</v>
      </c>
      <c r="P70" s="226"/>
      <c r="Q70" s="151"/>
      <c r="R70" s="153"/>
      <c r="S70" s="153"/>
      <c r="T70" s="153"/>
      <c r="U70" s="153"/>
      <c r="V70" s="153"/>
      <c r="W70" s="153"/>
      <c r="X70" s="154"/>
      <c r="Y70" s="153"/>
      <c r="Z70" s="153"/>
    </row>
    <row r="71" spans="1:26" ht="15.75">
      <c r="A71" s="218">
        <v>220</v>
      </c>
      <c r="B71" s="219" t="s">
        <v>112</v>
      </c>
      <c r="C71" s="219" t="s">
        <v>113</v>
      </c>
      <c r="D71" s="219"/>
      <c r="E71" s="220">
        <f>+[1]МАКЕТ!E530</f>
        <v>0</v>
      </c>
      <c r="F71" s="220">
        <f t="shared" si="11"/>
        <v>0</v>
      </c>
      <c r="G71" s="221">
        <f>+[1]МАКЕТ!G530</f>
        <v>0</v>
      </c>
      <c r="H71" s="222">
        <f>+[1]МАКЕТ!H530</f>
        <v>0</v>
      </c>
      <c r="I71" s="222">
        <f>+[1]МАКЕТ!I530</f>
        <v>0</v>
      </c>
      <c r="J71" s="223">
        <f>+[1]МАКЕТ!J530</f>
        <v>0</v>
      </c>
      <c r="K71" s="224" t="e">
        <f>#REF!</f>
        <v>#REF!</v>
      </c>
      <c r="L71" s="224" t="e">
        <f>#REF!</f>
        <v>#REF!</v>
      </c>
      <c r="M71" s="224" t="e">
        <f>#REF!</f>
        <v>#REF!</v>
      </c>
      <c r="N71" s="149"/>
      <c r="O71" s="225" t="s">
        <v>113</v>
      </c>
      <c r="P71" s="226"/>
      <c r="Q71" s="151"/>
      <c r="R71" s="153"/>
      <c r="S71" s="153"/>
      <c r="T71" s="153"/>
      <c r="U71" s="153"/>
      <c r="V71" s="153"/>
      <c r="W71" s="153"/>
      <c r="X71" s="154"/>
      <c r="Y71" s="153"/>
      <c r="Z71" s="153"/>
    </row>
    <row r="72" spans="1:26" ht="15.75">
      <c r="A72" s="218">
        <v>230</v>
      </c>
      <c r="B72" s="227" t="s">
        <v>114</v>
      </c>
      <c r="C72" s="227" t="s">
        <v>115</v>
      </c>
      <c r="D72" s="227"/>
      <c r="E72" s="220">
        <f>+[1]МАКЕТ!E569+[1]МАКЕТ!E570</f>
        <v>0</v>
      </c>
      <c r="F72" s="220">
        <f t="shared" si="11"/>
        <v>0</v>
      </c>
      <c r="G72" s="221">
        <f>+[1]МАКЕТ!G569+[1]МАКЕТ!G570</f>
        <v>0</v>
      </c>
      <c r="H72" s="222">
        <f>+[1]МАКЕТ!H569+[1]МАКЕТ!H570</f>
        <v>0</v>
      </c>
      <c r="I72" s="222">
        <f>+[1]МАКЕТ!I569+[1]МАКЕТ!I570</f>
        <v>0</v>
      </c>
      <c r="J72" s="223">
        <f>+[1]МАКЕТ!J569+[1]МАКЕТ!J570</f>
        <v>0</v>
      </c>
      <c r="K72" s="224" t="e">
        <f>#REF!</f>
        <v>#REF!</v>
      </c>
      <c r="L72" s="224" t="e">
        <f>#REF!</f>
        <v>#REF!</v>
      </c>
      <c r="M72" s="224" t="e">
        <f>#REF!</f>
        <v>#REF!</v>
      </c>
      <c r="N72" s="149"/>
      <c r="O72" s="225" t="s">
        <v>115</v>
      </c>
      <c r="P72" s="226"/>
      <c r="Q72" s="151"/>
      <c r="R72" s="153"/>
      <c r="S72" s="153"/>
      <c r="T72" s="153"/>
      <c r="U72" s="153"/>
      <c r="V72" s="153"/>
      <c r="W72" s="153"/>
      <c r="X72" s="154"/>
      <c r="Y72" s="153"/>
      <c r="Z72" s="153"/>
    </row>
    <row r="73" spans="1:26" ht="15.75">
      <c r="A73" s="218">
        <v>235</v>
      </c>
      <c r="B73" s="227" t="s">
        <v>116</v>
      </c>
      <c r="C73" s="227" t="s">
        <v>117</v>
      </c>
      <c r="D73" s="227"/>
      <c r="E73" s="220">
        <f>+[1]МАКЕТ!E571+[1]МАКЕТ!E572+[1]МАКЕТ!E573</f>
        <v>0</v>
      </c>
      <c r="F73" s="220">
        <f t="shared" si="11"/>
        <v>0</v>
      </c>
      <c r="G73" s="221">
        <f>+[1]МАКЕТ!G571+[1]МАКЕТ!G572+[1]МАКЕТ!G573</f>
        <v>0</v>
      </c>
      <c r="H73" s="222">
        <f>+[1]МАКЕТ!H571+[1]МАКЕТ!H572+[1]МАКЕТ!H573</f>
        <v>0</v>
      </c>
      <c r="I73" s="222">
        <f>+[1]МАКЕТ!I571+[1]МАКЕТ!I572+[1]МАКЕТ!I573</f>
        <v>0</v>
      </c>
      <c r="J73" s="223">
        <f>+[1]МАКЕТ!J571+[1]МАКЕТ!J572+[1]МАКЕТ!J573</f>
        <v>0</v>
      </c>
      <c r="K73" s="224" t="e">
        <f>#REF!</f>
        <v>#REF!</v>
      </c>
      <c r="L73" s="224" t="e">
        <f>#REF!</f>
        <v>#REF!</v>
      </c>
      <c r="M73" s="224" t="e">
        <f>#REF!</f>
        <v>#REF!</v>
      </c>
      <c r="N73" s="149"/>
      <c r="O73" s="225" t="s">
        <v>117</v>
      </c>
      <c r="P73" s="226"/>
      <c r="Q73" s="151"/>
      <c r="R73" s="153"/>
      <c r="S73" s="153"/>
      <c r="T73" s="153"/>
      <c r="U73" s="153"/>
      <c r="V73" s="153"/>
      <c r="W73" s="153"/>
      <c r="X73" s="154"/>
      <c r="Y73" s="153"/>
      <c r="Z73" s="153"/>
    </row>
    <row r="74" spans="1:26" ht="15.75">
      <c r="A74" s="218">
        <v>240</v>
      </c>
      <c r="B74" s="120" t="s">
        <v>118</v>
      </c>
      <c r="C74" s="120" t="s">
        <v>119</v>
      </c>
      <c r="D74" s="120"/>
      <c r="E74" s="121">
        <f>[1]МАКЕТ!E449</f>
        <v>0</v>
      </c>
      <c r="F74" s="121">
        <f t="shared" si="11"/>
        <v>0</v>
      </c>
      <c r="G74" s="122">
        <f>[1]МАКЕТ!G449</f>
        <v>0</v>
      </c>
      <c r="H74" s="123">
        <f>[1]МАКЕТ!H449</f>
        <v>0</v>
      </c>
      <c r="I74" s="123">
        <f>[1]МАКЕТ!I449</f>
        <v>0</v>
      </c>
      <c r="J74" s="124">
        <f>[1]МАКЕТ!J449</f>
        <v>0</v>
      </c>
      <c r="K74" s="224" t="e">
        <f>#REF!</f>
        <v>#REF!</v>
      </c>
      <c r="L74" s="224" t="e">
        <f>#REF!</f>
        <v>#REF!</v>
      </c>
      <c r="M74" s="224" t="e">
        <f>#REF!</f>
        <v>#REF!</v>
      </c>
      <c r="N74" s="149"/>
      <c r="O74" s="125" t="s">
        <v>119</v>
      </c>
      <c r="P74" s="226"/>
      <c r="Q74" s="151"/>
      <c r="R74" s="153"/>
      <c r="S74" s="153"/>
      <c r="T74" s="153"/>
      <c r="U74" s="153"/>
      <c r="V74" s="153"/>
      <c r="W74" s="153"/>
      <c r="X74" s="154"/>
      <c r="Y74" s="153"/>
      <c r="Z74" s="153"/>
    </row>
    <row r="75" spans="1:26" ht="15.75">
      <c r="A75" s="218">
        <v>245</v>
      </c>
      <c r="B75" s="107" t="s">
        <v>120</v>
      </c>
      <c r="C75" s="107" t="s">
        <v>121</v>
      </c>
      <c r="D75" s="107"/>
      <c r="E75" s="108">
        <f t="shared" ref="E75:M75" si="12">SUM(E76:E81)</f>
        <v>0</v>
      </c>
      <c r="F75" s="108">
        <f t="shared" si="12"/>
        <v>0</v>
      </c>
      <c r="G75" s="109">
        <f t="shared" si="12"/>
        <v>0</v>
      </c>
      <c r="H75" s="110">
        <f t="shared" si="12"/>
        <v>0</v>
      </c>
      <c r="I75" s="110">
        <f t="shared" si="12"/>
        <v>0</v>
      </c>
      <c r="J75" s="111">
        <f t="shared" si="12"/>
        <v>0</v>
      </c>
      <c r="K75" s="171">
        <f t="shared" si="12"/>
        <v>0</v>
      </c>
      <c r="L75" s="171">
        <f t="shared" si="12"/>
        <v>0</v>
      </c>
      <c r="M75" s="171">
        <f t="shared" si="12"/>
        <v>0</v>
      </c>
      <c r="N75" s="149"/>
      <c r="O75" s="113" t="s">
        <v>121</v>
      </c>
      <c r="P75" s="226"/>
      <c r="Q75" s="151"/>
      <c r="R75" s="153"/>
      <c r="S75" s="153"/>
      <c r="T75" s="153"/>
      <c r="U75" s="153"/>
      <c r="V75" s="153"/>
      <c r="W75" s="153"/>
      <c r="X75" s="154"/>
      <c r="Y75" s="153"/>
      <c r="Z75" s="153"/>
    </row>
    <row r="76" spans="1:26" ht="15.75">
      <c r="A76" s="218">
        <v>250</v>
      </c>
      <c r="B76" s="219" t="s">
        <v>122</v>
      </c>
      <c r="C76" s="219" t="s">
        <v>123</v>
      </c>
      <c r="D76" s="219"/>
      <c r="E76" s="220">
        <f>+[1]МАКЕТ!E454+[1]МАКЕТ!E457</f>
        <v>0</v>
      </c>
      <c r="F76" s="220">
        <f t="shared" ref="F76:F83" si="13">+G76+H76+I76+J76</f>
        <v>0</v>
      </c>
      <c r="G76" s="221">
        <f>+[1]МАКЕТ!G454+[1]МАКЕТ!G457</f>
        <v>0</v>
      </c>
      <c r="H76" s="222">
        <f>+[1]МАКЕТ!H454+[1]МАКЕТ!H457</f>
        <v>0</v>
      </c>
      <c r="I76" s="222">
        <f>+[1]МАКЕТ!I454+[1]МАКЕТ!I457</f>
        <v>0</v>
      </c>
      <c r="J76" s="223">
        <f>+[1]МАКЕТ!J454+[1]МАКЕТ!J457</f>
        <v>0</v>
      </c>
      <c r="K76" s="171"/>
      <c r="L76" s="171"/>
      <c r="M76" s="171"/>
      <c r="N76" s="149"/>
      <c r="O76" s="225" t="s">
        <v>123</v>
      </c>
      <c r="P76" s="226"/>
      <c r="Q76" s="151"/>
      <c r="R76" s="153"/>
      <c r="S76" s="153"/>
      <c r="T76" s="153"/>
      <c r="U76" s="153"/>
      <c r="V76" s="153"/>
      <c r="W76" s="153"/>
      <c r="X76" s="154"/>
      <c r="Y76" s="153"/>
      <c r="Z76" s="153"/>
    </row>
    <row r="77" spans="1:26" ht="15.75">
      <c r="A77" s="218">
        <v>260</v>
      </c>
      <c r="B77" s="219" t="s">
        <v>124</v>
      </c>
      <c r="C77" s="219" t="s">
        <v>125</v>
      </c>
      <c r="D77" s="219"/>
      <c r="E77" s="220">
        <f>+[1]МАКЕТ!E455+[1]МАКЕТ!E458</f>
        <v>0</v>
      </c>
      <c r="F77" s="220">
        <f t="shared" si="13"/>
        <v>0</v>
      </c>
      <c r="G77" s="221">
        <f>+[1]МАКЕТ!G455+[1]МАКЕТ!G458</f>
        <v>0</v>
      </c>
      <c r="H77" s="222">
        <f>+[1]МАКЕТ!H455+[1]МАКЕТ!H458</f>
        <v>0</v>
      </c>
      <c r="I77" s="222">
        <f>+[1]МАКЕТ!I455+[1]МАКЕТ!I458</f>
        <v>0</v>
      </c>
      <c r="J77" s="223">
        <f>+[1]МАКЕТ!J455+[1]МАКЕТ!J458</f>
        <v>0</v>
      </c>
      <c r="K77" s="171"/>
      <c r="L77" s="171"/>
      <c r="M77" s="171"/>
      <c r="N77" s="149"/>
      <c r="O77" s="225" t="s">
        <v>125</v>
      </c>
      <c r="P77" s="226"/>
      <c r="Q77" s="151"/>
      <c r="R77" s="153"/>
      <c r="S77" s="153"/>
      <c r="T77" s="153"/>
      <c r="U77" s="153"/>
      <c r="V77" s="153"/>
      <c r="W77" s="153"/>
      <c r="X77" s="154"/>
      <c r="Y77" s="153"/>
      <c r="Z77" s="153"/>
    </row>
    <row r="78" spans="1:26" ht="15.75">
      <c r="A78" s="218">
        <v>265</v>
      </c>
      <c r="B78" s="219" t="s">
        <v>126</v>
      </c>
      <c r="C78" s="219" t="s">
        <v>127</v>
      </c>
      <c r="D78" s="219"/>
      <c r="E78" s="220">
        <f>[1]МАКЕТ!E459</f>
        <v>0</v>
      </c>
      <c r="F78" s="220">
        <f t="shared" si="13"/>
        <v>0</v>
      </c>
      <c r="G78" s="221">
        <f>[1]МАКЕТ!G459</f>
        <v>0</v>
      </c>
      <c r="H78" s="222">
        <f>[1]МАКЕТ!H459</f>
        <v>0</v>
      </c>
      <c r="I78" s="222">
        <f>[1]МАКЕТ!I459</f>
        <v>0</v>
      </c>
      <c r="J78" s="223">
        <f>[1]МАКЕТ!J459</f>
        <v>0</v>
      </c>
      <c r="K78" s="171"/>
      <c r="L78" s="171"/>
      <c r="M78" s="171"/>
      <c r="N78" s="149"/>
      <c r="O78" s="225" t="s">
        <v>127</v>
      </c>
      <c r="P78" s="226"/>
      <c r="Q78" s="151"/>
      <c r="R78" s="153"/>
      <c r="S78" s="153"/>
      <c r="T78" s="153"/>
      <c r="U78" s="153"/>
      <c r="V78" s="153"/>
      <c r="W78" s="153"/>
      <c r="X78" s="154"/>
      <c r="Y78" s="153"/>
      <c r="Z78" s="153"/>
    </row>
    <row r="79" spans="1:26" ht="15.75" hidden="1" customHeight="1">
      <c r="A79" s="218"/>
      <c r="B79" s="219"/>
      <c r="C79" s="219"/>
      <c r="D79" s="219"/>
      <c r="E79" s="220"/>
      <c r="F79" s="220">
        <f t="shared" si="13"/>
        <v>0</v>
      </c>
      <c r="G79" s="221"/>
      <c r="H79" s="222"/>
      <c r="I79" s="222"/>
      <c r="J79" s="223"/>
      <c r="K79" s="171"/>
      <c r="L79" s="171"/>
      <c r="M79" s="171"/>
      <c r="N79" s="149"/>
      <c r="O79" s="225"/>
      <c r="P79" s="226"/>
      <c r="Q79" s="151"/>
      <c r="R79" s="153"/>
      <c r="S79" s="153"/>
      <c r="T79" s="153"/>
      <c r="U79" s="153"/>
      <c r="V79" s="153"/>
      <c r="W79" s="153"/>
      <c r="X79" s="154"/>
      <c r="Y79" s="153"/>
      <c r="Z79" s="153"/>
    </row>
    <row r="80" spans="1:26" ht="15.75">
      <c r="A80" s="218">
        <v>270</v>
      </c>
      <c r="B80" s="219" t="s">
        <v>128</v>
      </c>
      <c r="C80" s="219" t="s">
        <v>129</v>
      </c>
      <c r="D80" s="219"/>
      <c r="E80" s="220">
        <f>+[1]МАКЕТ!E467</f>
        <v>0</v>
      </c>
      <c r="F80" s="220">
        <f t="shared" si="13"/>
        <v>0</v>
      </c>
      <c r="G80" s="221">
        <f>+[1]МАКЕТ!G467</f>
        <v>0</v>
      </c>
      <c r="H80" s="222">
        <f>+[1]МАКЕТ!H467</f>
        <v>0</v>
      </c>
      <c r="I80" s="222">
        <f>+[1]МАКЕТ!I467</f>
        <v>0</v>
      </c>
      <c r="J80" s="223">
        <f>+[1]МАКЕТ!J467</f>
        <v>0</v>
      </c>
      <c r="K80" s="171"/>
      <c r="L80" s="171"/>
      <c r="M80" s="171"/>
      <c r="N80" s="149"/>
      <c r="O80" s="225" t="s">
        <v>129</v>
      </c>
      <c r="P80" s="226"/>
      <c r="Q80" s="151"/>
      <c r="R80" s="153"/>
      <c r="S80" s="153"/>
      <c r="T80" s="153"/>
      <c r="U80" s="153"/>
      <c r="V80" s="153"/>
      <c r="W80" s="153"/>
      <c r="X80" s="154"/>
      <c r="Y80" s="153"/>
      <c r="Z80" s="153"/>
    </row>
    <row r="81" spans="1:26" ht="15.75">
      <c r="A81" s="218">
        <v>275</v>
      </c>
      <c r="B81" s="219" t="s">
        <v>130</v>
      </c>
      <c r="C81" s="219" t="s">
        <v>131</v>
      </c>
      <c r="D81" s="219"/>
      <c r="E81" s="220">
        <f>+[1]МАКЕТ!E468</f>
        <v>0</v>
      </c>
      <c r="F81" s="220">
        <f t="shared" si="13"/>
        <v>0</v>
      </c>
      <c r="G81" s="221">
        <f>+[1]МАКЕТ!G468</f>
        <v>0</v>
      </c>
      <c r="H81" s="222">
        <f>+[1]МАКЕТ!H468</f>
        <v>0</v>
      </c>
      <c r="I81" s="222">
        <f>+[1]МАКЕТ!I468</f>
        <v>0</v>
      </c>
      <c r="J81" s="223">
        <f>+[1]МАКЕТ!J468</f>
        <v>0</v>
      </c>
      <c r="K81" s="171"/>
      <c r="L81" s="171"/>
      <c r="M81" s="171"/>
      <c r="N81" s="149"/>
      <c r="O81" s="225" t="s">
        <v>131</v>
      </c>
      <c r="P81" s="226"/>
      <c r="Q81" s="151"/>
      <c r="R81" s="153"/>
      <c r="S81" s="153"/>
      <c r="T81" s="153"/>
      <c r="U81" s="153"/>
      <c r="V81" s="153"/>
      <c r="W81" s="153"/>
      <c r="X81" s="154"/>
      <c r="Y81" s="153"/>
      <c r="Z81" s="153"/>
    </row>
    <row r="82" spans="1:26" ht="15.75">
      <c r="A82" s="218">
        <v>280</v>
      </c>
      <c r="B82" s="120" t="s">
        <v>132</v>
      </c>
      <c r="C82" s="120" t="s">
        <v>133</v>
      </c>
      <c r="D82" s="120"/>
      <c r="E82" s="121">
        <f>[1]МАКЕТ!E523</f>
        <v>0</v>
      </c>
      <c r="F82" s="121">
        <f t="shared" si="13"/>
        <v>0</v>
      </c>
      <c r="G82" s="122">
        <f>[1]МАКЕТ!G523</f>
        <v>0</v>
      </c>
      <c r="H82" s="123">
        <f>[1]МАКЕТ!H523</f>
        <v>0</v>
      </c>
      <c r="I82" s="123">
        <f>[1]МАКЕТ!I523</f>
        <v>0</v>
      </c>
      <c r="J82" s="124">
        <f>[1]МАКЕТ!J523</f>
        <v>0</v>
      </c>
      <c r="K82" s="171"/>
      <c r="L82" s="171"/>
      <c r="M82" s="171"/>
      <c r="N82" s="149"/>
      <c r="O82" s="125" t="s">
        <v>133</v>
      </c>
      <c r="P82" s="226"/>
      <c r="Q82" s="151"/>
      <c r="R82" s="153"/>
      <c r="S82" s="153"/>
      <c r="T82" s="153"/>
      <c r="U82" s="153"/>
      <c r="V82" s="153"/>
      <c r="W82" s="153"/>
      <c r="X82" s="154"/>
      <c r="Y82" s="153"/>
      <c r="Z82" s="153"/>
    </row>
    <row r="83" spans="1:26" ht="15.75">
      <c r="A83" s="218">
        <v>285</v>
      </c>
      <c r="B83" s="114" t="s">
        <v>134</v>
      </c>
      <c r="C83" s="114" t="s">
        <v>135</v>
      </c>
      <c r="D83" s="114"/>
      <c r="E83" s="115">
        <f>[1]МАКЕТ!E524</f>
        <v>0</v>
      </c>
      <c r="F83" s="115">
        <f t="shared" si="13"/>
        <v>0</v>
      </c>
      <c r="G83" s="116">
        <f>[1]МАКЕТ!G524</f>
        <v>0</v>
      </c>
      <c r="H83" s="117">
        <f>[1]МАКЕТ!H524</f>
        <v>0</v>
      </c>
      <c r="I83" s="117">
        <f>[1]МАКЕТ!I524</f>
        <v>0</v>
      </c>
      <c r="J83" s="118">
        <f>[1]МАКЕТ!J524</f>
        <v>0</v>
      </c>
      <c r="K83" s="171"/>
      <c r="L83" s="171"/>
      <c r="M83" s="171"/>
      <c r="N83" s="149"/>
      <c r="O83" s="119" t="s">
        <v>135</v>
      </c>
      <c r="P83" s="226"/>
      <c r="Q83" s="151"/>
      <c r="R83" s="153"/>
      <c r="S83" s="153"/>
      <c r="T83" s="153"/>
      <c r="U83" s="153"/>
      <c r="V83" s="153"/>
      <c r="W83" s="153"/>
      <c r="X83" s="154"/>
      <c r="Y83" s="153"/>
      <c r="Z83" s="153"/>
    </row>
    <row r="84" spans="1:26" ht="15.75">
      <c r="A84" s="218">
        <v>290</v>
      </c>
      <c r="B84" s="107" t="s">
        <v>136</v>
      </c>
      <c r="C84" s="107" t="s">
        <v>137</v>
      </c>
      <c r="D84" s="107"/>
      <c r="E84" s="108">
        <f t="shared" ref="E84:M84" si="14">+E85+E86</f>
        <v>0</v>
      </c>
      <c r="F84" s="108">
        <f t="shared" si="14"/>
        <v>0</v>
      </c>
      <c r="G84" s="109">
        <f t="shared" si="14"/>
        <v>9450</v>
      </c>
      <c r="H84" s="110">
        <f t="shared" si="14"/>
        <v>0</v>
      </c>
      <c r="I84" s="110">
        <f t="shared" si="14"/>
        <v>0</v>
      </c>
      <c r="J84" s="111">
        <f t="shared" si="14"/>
        <v>-9450</v>
      </c>
      <c r="K84" s="171">
        <f t="shared" si="14"/>
        <v>0</v>
      </c>
      <c r="L84" s="171">
        <f t="shared" si="14"/>
        <v>0</v>
      </c>
      <c r="M84" s="171">
        <f t="shared" si="14"/>
        <v>0</v>
      </c>
      <c r="N84" s="149"/>
      <c r="O84" s="113" t="s">
        <v>137</v>
      </c>
      <c r="P84" s="226"/>
      <c r="Q84" s="151"/>
      <c r="R84" s="153"/>
      <c r="S84" s="153"/>
      <c r="T84" s="153"/>
      <c r="U84" s="153"/>
      <c r="V84" s="153"/>
      <c r="W84" s="153"/>
      <c r="X84" s="154"/>
      <c r="Y84" s="153"/>
      <c r="Z84" s="153"/>
    </row>
    <row r="85" spans="1:26" ht="15.75">
      <c r="A85" s="218">
        <v>295</v>
      </c>
      <c r="B85" s="219" t="s">
        <v>138</v>
      </c>
      <c r="C85" s="219" t="s">
        <v>139</v>
      </c>
      <c r="D85" s="219"/>
      <c r="E85" s="220">
        <f>+[1]МАКЕТ!E491+[1]МАКЕТ!E500+[1]МАКЕТ!E504+[1]МАКЕТ!E531</f>
        <v>0</v>
      </c>
      <c r="F85" s="220">
        <f t="shared" ref="F85:F94" si="15">+G85+H85+I85+J85</f>
        <v>0</v>
      </c>
      <c r="G85" s="221">
        <f>+[1]МАКЕТ!G491+[1]МАКЕТ!G500+[1]МАКЕТ!G504+[1]МАКЕТ!G531</f>
        <v>0</v>
      </c>
      <c r="H85" s="222">
        <f>+[1]МАКЕТ!H491+[1]МАКЕТ!H500+[1]МАКЕТ!H504+[1]МАКЕТ!H531</f>
        <v>0</v>
      </c>
      <c r="I85" s="222">
        <f>+[1]МАКЕТ!I491+[1]МАКЕТ!I500+[1]МАКЕТ!I504+[1]МАКЕТ!I531</f>
        <v>0</v>
      </c>
      <c r="J85" s="223">
        <f>+[1]МАКЕТ!J491+[1]МАКЕТ!J500+[1]МАКЕТ!J504+[1]МАКЕТ!J531</f>
        <v>0</v>
      </c>
      <c r="K85" s="171"/>
      <c r="L85" s="171"/>
      <c r="M85" s="171"/>
      <c r="N85" s="149"/>
      <c r="O85" s="225" t="s">
        <v>139</v>
      </c>
      <c r="P85" s="226"/>
      <c r="Q85" s="151"/>
      <c r="R85" s="153"/>
      <c r="S85" s="153"/>
      <c r="T85" s="153"/>
      <c r="U85" s="153"/>
      <c r="V85" s="153"/>
      <c r="W85" s="153"/>
      <c r="X85" s="154"/>
      <c r="Y85" s="153"/>
      <c r="Z85" s="153"/>
    </row>
    <row r="86" spans="1:26" ht="15.75">
      <c r="A86" s="218">
        <v>300</v>
      </c>
      <c r="B86" s="219" t="s">
        <v>140</v>
      </c>
      <c r="C86" s="219" t="s">
        <v>141</v>
      </c>
      <c r="D86" s="228"/>
      <c r="E86" s="220">
        <f>+[1]МАКЕТ!E509+[1]МАКЕТ!E512+[1]МАКЕТ!E532</f>
        <v>0</v>
      </c>
      <c r="F86" s="220">
        <f t="shared" si="15"/>
        <v>0</v>
      </c>
      <c r="G86" s="221">
        <f>+[1]МАКЕТ!G509+[1]МАКЕТ!G512+[1]МАКЕТ!G532</f>
        <v>9450</v>
      </c>
      <c r="H86" s="222">
        <f>+[1]МАКЕТ!H509+[1]МАКЕТ!H512+[1]МАКЕТ!H532</f>
        <v>0</v>
      </c>
      <c r="I86" s="222">
        <f>+[1]МАКЕТ!I509+[1]МАКЕТ!I512+[1]МАКЕТ!I532</f>
        <v>0</v>
      </c>
      <c r="J86" s="223">
        <f>+[1]МАКЕТ!J509+[1]МАКЕТ!J512+[1]МАКЕТ!J532</f>
        <v>-9450</v>
      </c>
      <c r="K86" s="171"/>
      <c r="L86" s="171"/>
      <c r="M86" s="171"/>
      <c r="N86" s="149"/>
      <c r="O86" s="225" t="s">
        <v>141</v>
      </c>
      <c r="P86" s="226"/>
      <c r="Q86" s="151"/>
      <c r="R86" s="153"/>
      <c r="S86" s="153"/>
      <c r="T86" s="153"/>
      <c r="U86" s="153"/>
      <c r="V86" s="153"/>
      <c r="W86" s="153"/>
      <c r="X86" s="154"/>
      <c r="Y86" s="153"/>
      <c r="Z86" s="153"/>
    </row>
    <row r="87" spans="1:26" ht="15.75">
      <c r="A87" s="218">
        <v>310</v>
      </c>
      <c r="B87" s="120" t="s">
        <v>142</v>
      </c>
      <c r="C87" s="120" t="s">
        <v>143</v>
      </c>
      <c r="D87" s="229"/>
      <c r="E87" s="121">
        <f>[1]МАКЕТ!E519</f>
        <v>0</v>
      </c>
      <c r="F87" s="121">
        <f t="shared" si="15"/>
        <v>0</v>
      </c>
      <c r="G87" s="122">
        <f>[1]МАКЕТ!G519</f>
        <v>0</v>
      </c>
      <c r="H87" s="123">
        <f>[1]МАКЕТ!H519</f>
        <v>0</v>
      </c>
      <c r="I87" s="123">
        <f>[1]МАКЕТ!I519</f>
        <v>0</v>
      </c>
      <c r="J87" s="124">
        <f>[1]МАКЕТ!J519</f>
        <v>0</v>
      </c>
      <c r="K87" s="171"/>
      <c r="L87" s="171"/>
      <c r="M87" s="171"/>
      <c r="N87" s="149"/>
      <c r="O87" s="125" t="s">
        <v>143</v>
      </c>
      <c r="P87" s="226"/>
      <c r="Q87" s="151"/>
      <c r="R87" s="153"/>
      <c r="S87" s="153"/>
      <c r="T87" s="153"/>
      <c r="U87" s="153"/>
      <c r="V87" s="153"/>
      <c r="W87" s="153"/>
      <c r="X87" s="154"/>
      <c r="Y87" s="153"/>
      <c r="Z87" s="153"/>
    </row>
    <row r="88" spans="1:26" ht="15.75">
      <c r="A88" s="218">
        <v>320</v>
      </c>
      <c r="B88" s="114" t="s">
        <v>144</v>
      </c>
      <c r="C88" s="114" t="s">
        <v>145</v>
      </c>
      <c r="D88" s="114"/>
      <c r="E88" s="115">
        <f>+[1]МАКЕТ!E555+[1]МАКЕТ!E556+[1]МАКЕТ!E557+[1]МАКЕТ!E558+[1]МАКЕТ!E559+[1]МАКЕТ!E560</f>
        <v>0</v>
      </c>
      <c r="F88" s="115">
        <f t="shared" si="15"/>
        <v>0</v>
      </c>
      <c r="G88" s="116">
        <f>+[1]МАКЕТ!G555+[1]МАКЕТ!G556+[1]МАКЕТ!G557+[1]МАКЕТ!G558+[1]МАКЕТ!G559+[1]МАКЕТ!G560</f>
        <v>0</v>
      </c>
      <c r="H88" s="117">
        <f>+[1]МАКЕТ!H555+[1]МАКЕТ!H556+[1]МАКЕТ!H557+[1]МАКЕТ!H558+[1]МАКЕТ!H559+[1]МАКЕТ!H560</f>
        <v>0</v>
      </c>
      <c r="I88" s="117">
        <f>+[1]МАКЕТ!I555+[1]МАКЕТ!I556+[1]МАКЕТ!I557+[1]МАКЕТ!I558+[1]МАКЕТ!I559+[1]МАКЕТ!I560</f>
        <v>0</v>
      </c>
      <c r="J88" s="118">
        <f>+[1]МАКЕТ!J555+[1]МАКЕТ!J556+[1]МАКЕТ!J557+[1]МАКЕТ!J558+[1]МАКЕТ!J559+[1]МАКЕТ!J560</f>
        <v>0</v>
      </c>
      <c r="K88" s="171"/>
      <c r="L88" s="171"/>
      <c r="M88" s="171"/>
      <c r="N88" s="149"/>
      <c r="O88" s="119" t="s">
        <v>145</v>
      </c>
      <c r="P88" s="226"/>
      <c r="Q88" s="151"/>
      <c r="R88" s="153"/>
      <c r="S88" s="153"/>
      <c r="T88" s="153"/>
      <c r="U88" s="153"/>
      <c r="V88" s="153"/>
      <c r="W88" s="153"/>
      <c r="X88" s="154"/>
      <c r="Y88" s="153"/>
      <c r="Z88" s="153"/>
    </row>
    <row r="89" spans="1:26" ht="15.75">
      <c r="A89" s="218">
        <v>330</v>
      </c>
      <c r="B89" s="230" t="s">
        <v>146</v>
      </c>
      <c r="C89" s="230" t="s">
        <v>147</v>
      </c>
      <c r="D89" s="230"/>
      <c r="E89" s="115">
        <f>+[1]МАКЕТ!E561+[1]МАКЕТ!E562+[1]МАКЕТ!E563+[1]МАКЕТ!E564+[1]МАКЕТ!E565+[1]МАКЕТ!E566+[1]МАКЕТ!E567</f>
        <v>0</v>
      </c>
      <c r="F89" s="115">
        <f t="shared" si="15"/>
        <v>0</v>
      </c>
      <c r="G89" s="116">
        <f>+[1]МАКЕТ!G561+[1]МАКЕТ!G562+[1]МАКЕТ!G563+[1]МАКЕТ!G564+[1]МАКЕТ!G565+[1]МАКЕТ!G566+[1]МАКЕТ!G567</f>
        <v>0</v>
      </c>
      <c r="H89" s="117">
        <f>+[1]МАКЕТ!H561+[1]МАКЕТ!H562+[1]МАКЕТ!H563+[1]МАКЕТ!H564+[1]МАКЕТ!H565+[1]МАКЕТ!H566+[1]МАКЕТ!H567</f>
        <v>0</v>
      </c>
      <c r="I89" s="117">
        <f>+[1]МАКЕТ!I561+[1]МАКЕТ!I562+[1]МАКЕТ!I563+[1]МАКЕТ!I564+[1]МАКЕТ!I565+[1]МАКЕТ!I566+[1]МАКЕТ!I567</f>
        <v>0</v>
      </c>
      <c r="J89" s="118">
        <f>+[1]МАКЕТ!J561+[1]МАКЕТ!J562+[1]МАКЕТ!J563+[1]МАКЕТ!J564+[1]МАКЕТ!J565+[1]МАКЕТ!J566+[1]МАКЕТ!J567</f>
        <v>0</v>
      </c>
      <c r="K89" s="134"/>
      <c r="L89" s="134"/>
      <c r="M89" s="134"/>
      <c r="N89" s="149"/>
      <c r="O89" s="119" t="s">
        <v>147</v>
      </c>
      <c r="P89" s="226"/>
      <c r="Q89" s="151"/>
      <c r="R89" s="153"/>
      <c r="S89" s="153"/>
      <c r="T89" s="153"/>
      <c r="U89" s="153"/>
      <c r="V89" s="153"/>
      <c r="W89" s="153"/>
      <c r="X89" s="154"/>
      <c r="Y89" s="153"/>
      <c r="Z89" s="153"/>
    </row>
    <row r="90" spans="1:26" ht="15.75">
      <c r="A90" s="218">
        <v>335</v>
      </c>
      <c r="B90" s="114" t="s">
        <v>148</v>
      </c>
      <c r="C90" s="114" t="s">
        <v>149</v>
      </c>
      <c r="D90" s="230"/>
      <c r="E90" s="115">
        <f>+[1]МАКЕТ!E568</f>
        <v>0</v>
      </c>
      <c r="F90" s="115">
        <f t="shared" si="15"/>
        <v>0</v>
      </c>
      <c r="G90" s="116">
        <f>+[1]МАКЕТ!G568</f>
        <v>0</v>
      </c>
      <c r="H90" s="117">
        <f>+[1]МАКЕТ!H568</f>
        <v>0</v>
      </c>
      <c r="I90" s="117">
        <f>+[1]МАКЕТ!I568</f>
        <v>0</v>
      </c>
      <c r="J90" s="118">
        <f>+[1]МАКЕТ!J568</f>
        <v>0</v>
      </c>
      <c r="K90" s="134"/>
      <c r="L90" s="134"/>
      <c r="M90" s="134"/>
      <c r="N90" s="149"/>
      <c r="O90" s="119" t="s">
        <v>149</v>
      </c>
      <c r="P90" s="226"/>
      <c r="Q90" s="151"/>
      <c r="R90" s="153"/>
      <c r="S90" s="153"/>
      <c r="T90" s="153"/>
      <c r="U90" s="153"/>
      <c r="V90" s="153"/>
      <c r="W90" s="153"/>
      <c r="X90" s="154"/>
      <c r="Y90" s="153"/>
      <c r="Z90" s="153"/>
    </row>
    <row r="91" spans="1:26" ht="15.75">
      <c r="A91" s="218">
        <v>340</v>
      </c>
      <c r="B91" s="114" t="s">
        <v>150</v>
      </c>
      <c r="C91" s="114" t="s">
        <v>151</v>
      </c>
      <c r="D91" s="114"/>
      <c r="E91" s="115">
        <f>+[1]МАКЕТ!E575+[1]МАКЕТ!E576</f>
        <v>0</v>
      </c>
      <c r="F91" s="115">
        <f t="shared" si="15"/>
        <v>0</v>
      </c>
      <c r="G91" s="116">
        <f>+[1]МАКЕТ!G575+[1]МАКЕТ!G576</f>
        <v>0</v>
      </c>
      <c r="H91" s="117">
        <f>+[1]МАКЕТ!H575+[1]МАКЕТ!H576</f>
        <v>0</v>
      </c>
      <c r="I91" s="117">
        <f>+[1]МАКЕТ!I575+[1]МАКЕТ!I576</f>
        <v>0</v>
      </c>
      <c r="J91" s="118">
        <f>+[1]МАКЕТ!J575+[1]МАКЕТ!J576</f>
        <v>0</v>
      </c>
      <c r="K91" s="134"/>
      <c r="L91" s="134"/>
      <c r="M91" s="134"/>
      <c r="N91" s="149"/>
      <c r="O91" s="119" t="s">
        <v>151</v>
      </c>
      <c r="P91" s="226"/>
      <c r="Q91" s="151"/>
      <c r="R91" s="153"/>
      <c r="S91" s="153"/>
      <c r="T91" s="153"/>
      <c r="U91" s="153"/>
      <c r="V91" s="153"/>
      <c r="W91" s="153"/>
      <c r="X91" s="154"/>
      <c r="Y91" s="153"/>
      <c r="Z91" s="153"/>
    </row>
    <row r="92" spans="1:26" ht="15.75">
      <c r="A92" s="218">
        <v>345</v>
      </c>
      <c r="B92" s="114" t="s">
        <v>152</v>
      </c>
      <c r="C92" s="230" t="s">
        <v>153</v>
      </c>
      <c r="D92" s="114"/>
      <c r="E92" s="115">
        <f>+[1]МАКЕТ!E577+[1]МАКЕТ!E578</f>
        <v>0</v>
      </c>
      <c r="F92" s="115">
        <f t="shared" si="15"/>
        <v>0</v>
      </c>
      <c r="G92" s="116">
        <f>+[1]МАКЕТ!G577+[1]МАКЕТ!G578</f>
        <v>0</v>
      </c>
      <c r="H92" s="117">
        <f>+[1]МАКЕТ!H577+[1]МАКЕТ!H578</f>
        <v>0</v>
      </c>
      <c r="I92" s="117">
        <f>+[1]МАКЕТ!I577+[1]МАКЕТ!I578</f>
        <v>0</v>
      </c>
      <c r="J92" s="118">
        <f>+[1]МАКЕТ!J577+[1]МАКЕТ!J578</f>
        <v>0</v>
      </c>
      <c r="K92" s="134"/>
      <c r="L92" s="134"/>
      <c r="M92" s="134"/>
      <c r="N92" s="149"/>
      <c r="O92" s="119" t="s">
        <v>153</v>
      </c>
      <c r="P92" s="226"/>
      <c r="Q92" s="151"/>
      <c r="R92" s="153"/>
      <c r="S92" s="153"/>
      <c r="T92" s="153"/>
      <c r="U92" s="153"/>
      <c r="V92" s="153"/>
      <c r="W92" s="153"/>
      <c r="X92" s="154"/>
      <c r="Y92" s="153"/>
      <c r="Z92" s="153"/>
    </row>
    <row r="93" spans="1:26" ht="15.75">
      <c r="A93" s="218">
        <v>350</v>
      </c>
      <c r="B93" s="107" t="s">
        <v>154</v>
      </c>
      <c r="C93" s="107" t="s">
        <v>155</v>
      </c>
      <c r="D93" s="107"/>
      <c r="E93" s="108">
        <f>[1]МАКЕТ!E579</f>
        <v>0</v>
      </c>
      <c r="F93" s="108">
        <f t="shared" si="15"/>
        <v>0</v>
      </c>
      <c r="G93" s="109">
        <f>[1]МАКЕТ!G579</f>
        <v>148</v>
      </c>
      <c r="H93" s="110">
        <f>[1]МАКЕТ!H579</f>
        <v>0</v>
      </c>
      <c r="I93" s="110">
        <f>[1]МАКЕТ!I579</f>
        <v>-148</v>
      </c>
      <c r="J93" s="111">
        <f>[1]МАКЕТ!J579</f>
        <v>0</v>
      </c>
      <c r="K93" s="134"/>
      <c r="L93" s="134"/>
      <c r="M93" s="134"/>
      <c r="N93" s="149"/>
      <c r="O93" s="113" t="s">
        <v>155</v>
      </c>
      <c r="P93" s="226"/>
      <c r="Q93" s="151"/>
      <c r="R93" s="153"/>
      <c r="S93" s="153"/>
      <c r="T93" s="153"/>
      <c r="U93" s="153"/>
      <c r="V93" s="153"/>
      <c r="W93" s="153"/>
      <c r="X93" s="154"/>
      <c r="Y93" s="153"/>
      <c r="Z93" s="153"/>
    </row>
    <row r="94" spans="1:26" ht="16.5" thickBot="1">
      <c r="A94" s="231">
        <v>355</v>
      </c>
      <c r="B94" s="232" t="s">
        <v>156</v>
      </c>
      <c r="C94" s="232" t="s">
        <v>157</v>
      </c>
      <c r="D94" s="232"/>
      <c r="E94" s="233">
        <f>+[1]МАКЕТ!E582</f>
        <v>0</v>
      </c>
      <c r="F94" s="233">
        <f t="shared" si="15"/>
        <v>0</v>
      </c>
      <c r="G94" s="234">
        <f>+[1]МАКЕТ!G582</f>
        <v>0</v>
      </c>
      <c r="H94" s="235">
        <f>+[1]МАКЕТ!H582</f>
        <v>0</v>
      </c>
      <c r="I94" s="235">
        <f>+[1]МАКЕТ!I582</f>
        <v>0</v>
      </c>
      <c r="J94" s="236">
        <f>+[1]МАКЕТ!J582</f>
        <v>0</v>
      </c>
      <c r="K94" s="152"/>
      <c r="L94" s="152"/>
      <c r="M94" s="152"/>
      <c r="N94" s="149"/>
      <c r="O94" s="237" t="s">
        <v>157</v>
      </c>
      <c r="P94" s="238"/>
      <c r="Q94" s="151"/>
      <c r="R94" s="153"/>
      <c r="S94" s="153"/>
      <c r="T94" s="153"/>
      <c r="U94" s="153"/>
      <c r="V94" s="153"/>
      <c r="W94" s="153"/>
      <c r="X94" s="154"/>
      <c r="Y94" s="153"/>
      <c r="Z94" s="153"/>
    </row>
    <row r="95" spans="1:26" ht="16.5" hidden="1" thickBot="1">
      <c r="B95" s="239" t="s">
        <v>158</v>
      </c>
      <c r="C95" s="239"/>
      <c r="D95" s="239"/>
      <c r="E95" s="240"/>
      <c r="F95" s="240"/>
      <c r="G95" s="240"/>
      <c r="H95" s="240"/>
      <c r="I95" s="240"/>
      <c r="J95" s="240"/>
      <c r="K95" s="94"/>
      <c r="L95" s="94"/>
      <c r="M95" s="94"/>
      <c r="N95" s="241"/>
      <c r="O95" s="239"/>
      <c r="P95" s="106"/>
      <c r="Q95" s="151"/>
      <c r="R95" s="153"/>
      <c r="S95" s="153"/>
      <c r="T95" s="153"/>
      <c r="U95" s="153"/>
      <c r="V95" s="153"/>
      <c r="W95" s="153"/>
      <c r="X95" s="154"/>
      <c r="Y95" s="153"/>
      <c r="Z95" s="153"/>
    </row>
    <row r="96" spans="1:26" ht="16.5" hidden="1" thickBot="1">
      <c r="B96" s="239" t="s">
        <v>159</v>
      </c>
      <c r="C96" s="239"/>
      <c r="D96" s="239"/>
      <c r="E96" s="240"/>
      <c r="F96" s="240"/>
      <c r="G96" s="240"/>
      <c r="H96" s="240"/>
      <c r="I96" s="240"/>
      <c r="J96" s="240"/>
      <c r="K96" s="94"/>
      <c r="L96" s="94"/>
      <c r="M96" s="94"/>
      <c r="N96" s="241"/>
      <c r="O96" s="239"/>
      <c r="P96" s="106"/>
      <c r="Q96" s="151"/>
      <c r="R96" s="153"/>
      <c r="S96" s="153"/>
      <c r="T96" s="153"/>
      <c r="U96" s="153"/>
      <c r="V96" s="153"/>
      <c r="W96" s="153"/>
      <c r="X96" s="154"/>
      <c r="Y96" s="153"/>
      <c r="Z96" s="153"/>
    </row>
    <row r="97" spans="2:26" ht="16.5" hidden="1" thickBot="1">
      <c r="B97" s="239" t="s">
        <v>160</v>
      </c>
      <c r="C97" s="239"/>
      <c r="D97" s="239"/>
      <c r="E97" s="240"/>
      <c r="F97" s="240"/>
      <c r="G97" s="240"/>
      <c r="H97" s="240"/>
      <c r="I97" s="240"/>
      <c r="J97" s="242"/>
      <c r="K97" s="243"/>
      <c r="L97" s="243"/>
      <c r="M97" s="243"/>
      <c r="N97" s="241"/>
      <c r="O97" s="239"/>
      <c r="P97" s="106"/>
      <c r="Q97" s="151"/>
      <c r="R97" s="153"/>
      <c r="S97" s="153"/>
      <c r="T97" s="153"/>
      <c r="U97" s="153"/>
      <c r="V97" s="153"/>
      <c r="W97" s="153"/>
      <c r="X97" s="154"/>
      <c r="Y97" s="153"/>
      <c r="Z97" s="153"/>
    </row>
    <row r="98" spans="2:26" ht="16.5" hidden="1" thickBot="1">
      <c r="B98" s="244" t="s">
        <v>161</v>
      </c>
      <c r="C98" s="245"/>
      <c r="D98" s="245"/>
      <c r="E98" s="240"/>
      <c r="F98" s="240"/>
      <c r="G98" s="240"/>
      <c r="H98" s="240"/>
      <c r="I98" s="240"/>
      <c r="J98" s="242"/>
      <c r="K98" s="243"/>
      <c r="L98" s="243"/>
      <c r="M98" s="243"/>
      <c r="N98" s="241"/>
      <c r="O98" s="245"/>
      <c r="P98" s="106"/>
      <c r="Q98" s="151"/>
      <c r="R98" s="153"/>
      <c r="S98" s="153"/>
      <c r="T98" s="153"/>
      <c r="U98" s="153"/>
      <c r="V98" s="153"/>
      <c r="W98" s="153"/>
      <c r="X98" s="154"/>
      <c r="Y98" s="153"/>
      <c r="Z98" s="153"/>
    </row>
    <row r="99" spans="2:26" ht="16.5" hidden="1" thickBot="1">
      <c r="B99" s="244"/>
      <c r="C99" s="244"/>
      <c r="D99" s="244"/>
      <c r="E99" s="246"/>
      <c r="F99" s="246"/>
      <c r="G99" s="246"/>
      <c r="H99" s="246"/>
      <c r="I99" s="246"/>
      <c r="J99" s="246"/>
      <c r="K99" s="163"/>
      <c r="L99" s="163"/>
      <c r="M99" s="163"/>
      <c r="N99" s="155"/>
      <c r="O99" s="244"/>
      <c r="P99" s="106"/>
      <c r="Q99" s="151"/>
      <c r="R99" s="153"/>
      <c r="S99" s="153"/>
      <c r="T99" s="153"/>
      <c r="U99" s="153"/>
      <c r="V99" s="153"/>
      <c r="W99" s="153"/>
      <c r="X99" s="154"/>
      <c r="Y99" s="153"/>
      <c r="Z99" s="153"/>
    </row>
    <row r="100" spans="2:26" ht="16.5" hidden="1" thickBot="1">
      <c r="B100" s="245" t="s">
        <v>162</v>
      </c>
      <c r="C100" s="245"/>
      <c r="D100" s="245"/>
      <c r="E100" s="246"/>
      <c r="F100" s="246"/>
      <c r="G100" s="246"/>
      <c r="H100" s="246"/>
      <c r="I100" s="246"/>
      <c r="J100" s="246"/>
      <c r="K100" s="146"/>
      <c r="L100" s="146"/>
      <c r="M100" s="146"/>
      <c r="N100" s="155"/>
      <c r="O100" s="245"/>
      <c r="P100" s="106"/>
      <c r="Q100" s="151"/>
      <c r="R100" s="153"/>
      <c r="S100" s="153"/>
      <c r="T100" s="153"/>
      <c r="U100" s="153"/>
      <c r="V100" s="153"/>
      <c r="W100" s="153"/>
      <c r="X100" s="154"/>
      <c r="Y100" s="153"/>
      <c r="Z100" s="153"/>
    </row>
    <row r="101" spans="2:26" ht="16.5" hidden="1" thickBot="1">
      <c r="B101" s="239" t="s">
        <v>160</v>
      </c>
      <c r="C101" s="239"/>
      <c r="D101" s="239"/>
      <c r="E101" s="246"/>
      <c r="F101" s="247"/>
      <c r="G101" s="247"/>
      <c r="H101" s="247"/>
      <c r="I101" s="246"/>
      <c r="J101" s="246"/>
      <c r="K101" s="163"/>
      <c r="L101" s="163"/>
      <c r="M101" s="163"/>
      <c r="N101" s="155"/>
      <c r="O101" s="239"/>
      <c r="P101" s="106"/>
      <c r="Q101" s="151"/>
      <c r="R101" s="153"/>
      <c r="S101" s="153"/>
      <c r="T101" s="153"/>
      <c r="U101" s="153"/>
      <c r="V101" s="153"/>
      <c r="W101" s="153"/>
      <c r="X101" s="154"/>
      <c r="Y101" s="153"/>
      <c r="Z101" s="153"/>
    </row>
    <row r="102" spans="2:26" ht="16.5" hidden="1" thickBot="1">
      <c r="B102" s="244" t="s">
        <v>161</v>
      </c>
      <c r="C102" s="244"/>
      <c r="D102" s="244"/>
      <c r="E102" s="246"/>
      <c r="F102" s="247"/>
      <c r="G102" s="247"/>
      <c r="H102" s="247"/>
      <c r="I102" s="246"/>
      <c r="J102" s="246"/>
      <c r="K102" s="163"/>
      <c r="L102" s="163"/>
      <c r="M102" s="146"/>
      <c r="N102" s="248"/>
      <c r="O102" s="244"/>
      <c r="P102" s="106"/>
      <c r="Q102" s="151"/>
      <c r="R102" s="153"/>
      <c r="S102" s="153"/>
      <c r="T102" s="153"/>
      <c r="U102" s="153"/>
      <c r="V102" s="153"/>
      <c r="W102" s="153"/>
      <c r="X102" s="154"/>
      <c r="Y102" s="153"/>
      <c r="Z102" s="153"/>
    </row>
    <row r="103" spans="2:26" ht="16.5" thickTop="1">
      <c r="B103" s="249">
        <f>+IF(+SUM(E$63:J$63)=0,0,"Контрола: дефицит/излишък = финансиране с обратен знак (V. + VІ. = 0)")</f>
        <v>0</v>
      </c>
      <c r="C103" s="250"/>
      <c r="D103" s="250"/>
      <c r="E103" s="251"/>
      <c r="F103" s="251">
        <f>+F$62+F$64</f>
        <v>0</v>
      </c>
      <c r="G103" s="252">
        <f>+G$62+G$64</f>
        <v>0</v>
      </c>
      <c r="H103" s="252">
        <f>+H$62+H$64</f>
        <v>0</v>
      </c>
      <c r="I103" s="252">
        <f>+I$62+I$64</f>
        <v>0</v>
      </c>
      <c r="J103" s="252">
        <f>+J$62+J$64</f>
        <v>0</v>
      </c>
      <c r="K103" s="253"/>
      <c r="L103" s="253"/>
      <c r="M103" s="253"/>
      <c r="N103" s="248"/>
      <c r="O103" s="254"/>
      <c r="P103" s="106"/>
      <c r="Q103" s="151"/>
      <c r="R103" s="153"/>
      <c r="S103" s="153"/>
      <c r="T103" s="153"/>
      <c r="U103" s="153"/>
      <c r="V103" s="153"/>
      <c r="W103" s="153"/>
      <c r="X103" s="154"/>
      <c r="Y103" s="153"/>
      <c r="Z103" s="153"/>
    </row>
    <row r="104" spans="2:26" ht="15.75">
      <c r="B104" s="254"/>
      <c r="C104" s="254"/>
      <c r="D104" s="254"/>
      <c r="E104" s="255"/>
      <c r="F104" s="256"/>
      <c r="G104" s="257"/>
      <c r="H104" s="3"/>
      <c r="I104" s="3"/>
      <c r="K104" s="253"/>
      <c r="L104" s="253"/>
      <c r="M104" s="253"/>
      <c r="N104" s="248"/>
      <c r="O104" s="254"/>
      <c r="P104" s="106"/>
      <c r="Q104" s="151"/>
      <c r="R104" s="153"/>
      <c r="S104" s="153"/>
      <c r="T104" s="153"/>
      <c r="U104" s="153"/>
      <c r="V104" s="153"/>
      <c r="W104" s="153"/>
      <c r="X104" s="154"/>
      <c r="Y104" s="153"/>
      <c r="Z104" s="153"/>
    </row>
    <row r="105" spans="2:26" ht="19.5" customHeight="1">
      <c r="B105" s="258" t="str">
        <f>+[1]МАКЕТ!H593</f>
        <v>rio_lovech@mon.bg</v>
      </c>
      <c r="C105" s="254"/>
      <c r="D105" s="254"/>
      <c r="E105" s="259"/>
      <c r="G105" s="260" t="str">
        <f>+[1]МАКЕТ!E593</f>
        <v>068/603806</v>
      </c>
      <c r="H105" s="260">
        <f>+[1]МАКЕТ!F593</f>
        <v>0</v>
      </c>
      <c r="I105" s="261"/>
      <c r="J105" s="262">
        <f>+[1]МАКЕТ!B593</f>
        <v>30092025</v>
      </c>
      <c r="K105" s="253"/>
      <c r="L105" s="253"/>
      <c r="M105" s="253"/>
      <c r="N105" s="248"/>
      <c r="O105" s="254"/>
      <c r="P105" s="106"/>
      <c r="Q105" s="151"/>
      <c r="R105" s="153"/>
      <c r="S105" s="153"/>
      <c r="T105" s="153"/>
      <c r="U105" s="153"/>
      <c r="V105" s="153"/>
      <c r="W105" s="153"/>
      <c r="X105" s="154"/>
      <c r="Y105" s="153"/>
      <c r="Z105" s="153"/>
    </row>
    <row r="106" spans="2:26" ht="15.75">
      <c r="B106" s="263" t="s">
        <v>163</v>
      </c>
      <c r="C106" s="264"/>
      <c r="D106" s="264"/>
      <c r="E106" s="265"/>
      <c r="F106" s="265"/>
      <c r="G106" s="275" t="s">
        <v>164</v>
      </c>
      <c r="H106" s="275"/>
      <c r="I106" s="266"/>
      <c r="J106" s="263" t="s">
        <v>165</v>
      </c>
      <c r="K106" s="253"/>
      <c r="L106" s="253"/>
      <c r="M106" s="253"/>
      <c r="N106" s="248"/>
      <c r="O106" s="254"/>
      <c r="P106" s="106"/>
      <c r="Q106" s="151"/>
      <c r="R106" s="153"/>
      <c r="S106" s="153"/>
      <c r="T106" s="153"/>
      <c r="U106" s="153"/>
      <c r="V106" s="153"/>
      <c r="W106" s="153"/>
      <c r="X106" s="154"/>
      <c r="Y106" s="153"/>
      <c r="Z106" s="153"/>
    </row>
    <row r="107" spans="2:26" ht="17.25" customHeight="1">
      <c r="B107" s="267" t="s">
        <v>166</v>
      </c>
      <c r="C107" s="1"/>
      <c r="D107" s="1"/>
      <c r="E107" s="3"/>
      <c r="F107" s="257"/>
      <c r="G107" s="3"/>
      <c r="H107" s="3"/>
      <c r="I107" s="3"/>
      <c r="J107" s="3"/>
      <c r="K107" s="253"/>
      <c r="L107" s="253"/>
      <c r="M107" s="253"/>
      <c r="N107" s="248"/>
      <c r="O107" s="254"/>
      <c r="P107" s="106"/>
      <c r="Q107" s="151"/>
      <c r="R107" s="153"/>
      <c r="S107" s="153"/>
      <c r="T107" s="153"/>
      <c r="U107" s="153"/>
      <c r="V107" s="153"/>
      <c r="W107" s="153"/>
      <c r="X107" s="154"/>
      <c r="Y107" s="153"/>
      <c r="Z107" s="153"/>
    </row>
    <row r="108" spans="2:26" ht="17.25" customHeight="1">
      <c r="B108" s="261"/>
      <c r="C108" s="2"/>
      <c r="D108" s="254"/>
      <c r="E108" s="276" t="str">
        <f>+[1]МАКЕТ!D591</f>
        <v>Мария Тодорова</v>
      </c>
      <c r="F108" s="276"/>
      <c r="G108" s="3"/>
      <c r="H108" s="3"/>
      <c r="I108" s="3"/>
      <c r="J108" s="3"/>
      <c r="K108" s="253"/>
      <c r="L108" s="253"/>
      <c r="M108" s="253"/>
      <c r="N108" s="248"/>
      <c r="O108" s="254"/>
      <c r="P108" s="106"/>
      <c r="Q108" s="151"/>
      <c r="R108" s="153"/>
      <c r="S108" s="153"/>
      <c r="T108" s="153"/>
      <c r="U108" s="153"/>
      <c r="V108" s="153"/>
      <c r="W108" s="153"/>
      <c r="X108" s="154"/>
      <c r="Y108" s="153"/>
      <c r="Z108" s="153"/>
    </row>
    <row r="109" spans="2:26" ht="19.5" customHeight="1">
      <c r="B109" s="1"/>
      <c r="E109" s="3"/>
      <c r="F109" s="3"/>
      <c r="G109" s="3"/>
      <c r="H109" s="3"/>
      <c r="I109" s="3"/>
      <c r="J109" s="3"/>
      <c r="K109" s="253"/>
      <c r="L109" s="253"/>
      <c r="M109" s="253"/>
      <c r="N109" s="248"/>
      <c r="O109" s="2"/>
      <c r="P109" s="106"/>
      <c r="Q109" s="151"/>
      <c r="R109" s="153"/>
      <c r="S109" s="153"/>
      <c r="T109" s="153"/>
      <c r="U109" s="153"/>
      <c r="V109" s="153"/>
      <c r="W109" s="153"/>
      <c r="X109" s="154"/>
      <c r="Y109" s="153"/>
      <c r="Z109" s="153"/>
    </row>
    <row r="110" spans="2:26" ht="15.75" customHeight="1">
      <c r="E110" s="3"/>
      <c r="F110" s="3"/>
      <c r="G110" s="3"/>
      <c r="H110" s="3"/>
      <c r="I110" s="3"/>
      <c r="J110" s="3"/>
      <c r="K110" s="253"/>
      <c r="L110" s="253"/>
      <c r="M110" s="253"/>
      <c r="N110" s="248"/>
      <c r="O110" s="254"/>
      <c r="P110" s="106"/>
      <c r="Q110" s="151"/>
      <c r="R110" s="153"/>
      <c r="S110" s="153"/>
      <c r="T110" s="153"/>
      <c r="U110" s="153"/>
      <c r="V110" s="153"/>
      <c r="W110" s="153"/>
      <c r="X110" s="154"/>
      <c r="Y110" s="153"/>
      <c r="Z110" s="153"/>
    </row>
    <row r="111" spans="2:26" ht="15.75">
      <c r="B111" s="268" t="s">
        <v>167</v>
      </c>
      <c r="C111" s="254"/>
      <c r="D111" s="254"/>
      <c r="E111" s="257"/>
      <c r="F111" s="257"/>
      <c r="G111" s="3"/>
      <c r="H111" s="268" t="s">
        <v>168</v>
      </c>
      <c r="I111" s="269"/>
      <c r="J111" s="269"/>
      <c r="K111" s="253"/>
      <c r="L111" s="253"/>
      <c r="M111" s="253"/>
      <c r="N111" s="248"/>
      <c r="O111" s="270"/>
      <c r="P111" s="106"/>
      <c r="Q111" s="151"/>
      <c r="R111" s="153"/>
      <c r="S111" s="153"/>
      <c r="T111" s="153"/>
      <c r="U111" s="153"/>
      <c r="V111" s="153"/>
      <c r="W111" s="153"/>
      <c r="X111" s="154"/>
      <c r="Y111" s="153"/>
      <c r="Z111" s="153"/>
    </row>
    <row r="112" spans="2:26" ht="18" customHeight="1">
      <c r="E112" s="276" t="str">
        <f>+[1]МАКЕТ!G588</f>
        <v>Мария Тодорова</v>
      </c>
      <c r="F112" s="276"/>
      <c r="G112" s="271"/>
      <c r="H112" s="3"/>
      <c r="I112" s="276" t="str">
        <f>+[1]МАКЕТ!G591</f>
        <v>д-р Иваничка Буровска</v>
      </c>
      <c r="J112" s="276"/>
      <c r="K112" s="253"/>
      <c r="L112" s="253"/>
      <c r="M112" s="253"/>
      <c r="N112" s="248"/>
      <c r="O112" s="272"/>
      <c r="P112" s="106"/>
      <c r="Q112" s="151"/>
      <c r="R112" s="153"/>
      <c r="S112" s="153"/>
      <c r="T112" s="153"/>
      <c r="U112" s="153"/>
      <c r="V112" s="153"/>
      <c r="W112" s="153"/>
      <c r="X112" s="154"/>
      <c r="Y112" s="153"/>
      <c r="Z112" s="153"/>
    </row>
    <row r="113" spans="1:17">
      <c r="A113" s="7"/>
      <c r="B113" s="7"/>
      <c r="C113" s="7"/>
      <c r="D113" s="7"/>
      <c r="E113" s="8"/>
      <c r="F113" s="8"/>
      <c r="G113" s="8"/>
      <c r="H113" s="8"/>
      <c r="I113" s="8"/>
      <c r="J113" s="8"/>
      <c r="K113" s="8"/>
      <c r="L113" s="8"/>
      <c r="M113" s="8"/>
      <c r="N113" s="7"/>
      <c r="O113" s="7"/>
      <c r="P113" s="7"/>
      <c r="Q113" s="7"/>
    </row>
    <row r="114" spans="1:17">
      <c r="A114" s="7"/>
      <c r="B114" s="7"/>
      <c r="C114" s="7"/>
      <c r="D114" s="7"/>
      <c r="E114" s="8"/>
      <c r="F114" s="8"/>
      <c r="G114" s="8"/>
      <c r="H114" s="8"/>
      <c r="I114" s="8"/>
      <c r="J114" s="8"/>
      <c r="K114" s="8"/>
      <c r="L114" s="8"/>
      <c r="M114" s="8"/>
      <c r="N114" s="7"/>
      <c r="O114" s="7"/>
      <c r="P114" s="7"/>
      <c r="Q114" s="7"/>
    </row>
    <row r="115" spans="1:17">
      <c r="A115" s="7"/>
      <c r="B115" s="7"/>
      <c r="C115" s="7"/>
      <c r="D115" s="7"/>
      <c r="E115" s="8"/>
      <c r="F115" s="8"/>
      <c r="G115" s="8"/>
      <c r="H115" s="8"/>
      <c r="I115" s="8"/>
      <c r="J115" s="8"/>
      <c r="K115" s="8"/>
      <c r="L115" s="8"/>
      <c r="M115" s="8"/>
      <c r="N115" s="7"/>
      <c r="O115" s="7"/>
      <c r="P115" s="7"/>
      <c r="Q115" s="7"/>
    </row>
    <row r="116" spans="1:17">
      <c r="A116" s="7"/>
      <c r="B116" s="7"/>
      <c r="C116" s="7"/>
      <c r="D116" s="7"/>
      <c r="E116" s="8"/>
      <c r="F116" s="8"/>
      <c r="G116" s="8"/>
      <c r="H116" s="8"/>
      <c r="I116" s="8"/>
      <c r="J116" s="8"/>
      <c r="K116" s="8"/>
      <c r="L116" s="8"/>
      <c r="M116" s="8"/>
      <c r="N116" s="7"/>
      <c r="O116" s="7"/>
      <c r="P116" s="7"/>
      <c r="Q116" s="7"/>
    </row>
    <row r="117" spans="1:17">
      <c r="A117" s="7"/>
      <c r="B117" s="7"/>
      <c r="C117" s="7"/>
      <c r="D117" s="7"/>
      <c r="E117" s="8"/>
      <c r="F117" s="8"/>
      <c r="G117" s="8"/>
      <c r="H117" s="8"/>
      <c r="I117" s="8"/>
      <c r="J117" s="8"/>
      <c r="K117" s="8"/>
      <c r="L117" s="8"/>
      <c r="M117" s="8"/>
      <c r="N117" s="7"/>
      <c r="O117" s="7"/>
      <c r="P117" s="7"/>
      <c r="Q117" s="7"/>
    </row>
    <row r="118" spans="1:17">
      <c r="A118" s="7"/>
      <c r="B118" s="7"/>
      <c r="C118" s="7"/>
      <c r="D118" s="7"/>
      <c r="E118" s="8"/>
      <c r="F118" s="8"/>
      <c r="G118" s="8"/>
      <c r="H118" s="8"/>
      <c r="I118" s="8"/>
      <c r="J118" s="8"/>
      <c r="K118" s="8"/>
      <c r="L118" s="8"/>
      <c r="M118" s="8"/>
      <c r="N118" s="7"/>
      <c r="O118" s="7"/>
      <c r="P118" s="7"/>
      <c r="Q118" s="7"/>
    </row>
    <row r="119" spans="1:17">
      <c r="A119" s="7"/>
      <c r="B119" s="7"/>
      <c r="C119" s="7"/>
      <c r="D119" s="7"/>
      <c r="E119" s="8"/>
      <c r="F119" s="8"/>
      <c r="G119" s="8"/>
      <c r="H119" s="8"/>
      <c r="I119" s="8"/>
      <c r="J119" s="8"/>
      <c r="K119" s="8"/>
      <c r="L119" s="8"/>
      <c r="M119" s="8"/>
      <c r="N119" s="7"/>
      <c r="O119" s="7"/>
      <c r="P119" s="7"/>
      <c r="Q119" s="7"/>
    </row>
    <row r="120" spans="1:17">
      <c r="A120" s="7"/>
      <c r="B120" s="7"/>
      <c r="C120" s="7"/>
      <c r="D120" s="7"/>
      <c r="E120" s="8"/>
      <c r="F120" s="8"/>
      <c r="G120" s="8"/>
      <c r="H120" s="8"/>
      <c r="I120" s="8"/>
      <c r="J120" s="8"/>
      <c r="K120" s="8"/>
      <c r="L120" s="8"/>
      <c r="M120" s="8"/>
      <c r="N120" s="7"/>
      <c r="O120" s="7"/>
      <c r="P120" s="7"/>
      <c r="Q120" s="7"/>
    </row>
    <row r="121" spans="1:17">
      <c r="A121" s="7"/>
      <c r="B121" s="7"/>
      <c r="C121" s="7"/>
      <c r="D121" s="7"/>
      <c r="E121" s="8"/>
      <c r="F121" s="8"/>
      <c r="G121" s="8"/>
      <c r="H121" s="8"/>
      <c r="I121" s="8"/>
      <c r="J121" s="8"/>
      <c r="K121" s="8"/>
      <c r="L121" s="8"/>
      <c r="M121" s="8"/>
      <c r="N121" s="7"/>
      <c r="O121" s="7"/>
      <c r="P121" s="7"/>
      <c r="Q121" s="7"/>
    </row>
    <row r="122" spans="1:17">
      <c r="A122" s="7"/>
      <c r="B122" s="7"/>
      <c r="C122" s="7"/>
      <c r="D122" s="7"/>
      <c r="E122" s="8"/>
      <c r="F122" s="8"/>
      <c r="G122" s="8"/>
      <c r="H122" s="8"/>
      <c r="I122" s="8"/>
      <c r="J122" s="8"/>
      <c r="K122" s="8"/>
      <c r="L122" s="8"/>
      <c r="M122" s="8"/>
      <c r="N122" s="7"/>
      <c r="O122" s="7"/>
      <c r="P122" s="7"/>
      <c r="Q122" s="7"/>
    </row>
    <row r="123" spans="1:17">
      <c r="A123" s="7"/>
      <c r="B123" s="7"/>
      <c r="C123" s="7"/>
      <c r="D123" s="7"/>
      <c r="E123" s="8"/>
      <c r="F123" s="8"/>
      <c r="G123" s="8"/>
      <c r="H123" s="8"/>
      <c r="I123" s="8"/>
      <c r="J123" s="8"/>
      <c r="K123" s="8"/>
      <c r="L123" s="8"/>
      <c r="M123" s="8"/>
      <c r="N123" s="7"/>
      <c r="O123" s="7"/>
      <c r="P123" s="7"/>
      <c r="Q123" s="7"/>
    </row>
    <row r="124" spans="1:17">
      <c r="A124" s="7"/>
      <c r="B124" s="7"/>
      <c r="C124" s="7"/>
      <c r="D124" s="7"/>
      <c r="E124" s="8"/>
      <c r="F124" s="8"/>
      <c r="G124" s="8"/>
      <c r="H124" s="8"/>
      <c r="I124" s="8"/>
      <c r="J124" s="8"/>
      <c r="K124" s="8"/>
      <c r="L124" s="8"/>
      <c r="M124" s="8"/>
      <c r="N124" s="7"/>
      <c r="O124" s="7"/>
      <c r="P124" s="7"/>
      <c r="Q124" s="7"/>
    </row>
    <row r="125" spans="1:17">
      <c r="A125" s="7"/>
      <c r="B125" s="7"/>
      <c r="C125" s="7"/>
      <c r="D125" s="7"/>
      <c r="E125" s="8"/>
      <c r="F125" s="8"/>
      <c r="G125" s="8"/>
      <c r="H125" s="8"/>
      <c r="I125" s="8"/>
      <c r="J125" s="8"/>
      <c r="K125" s="8"/>
      <c r="L125" s="8"/>
      <c r="M125" s="8"/>
      <c r="N125" s="7"/>
      <c r="O125" s="7"/>
      <c r="P125" s="7"/>
      <c r="Q125" s="7"/>
    </row>
    <row r="126" spans="1:17">
      <c r="A126" s="7"/>
      <c r="B126" s="7"/>
      <c r="C126" s="7"/>
      <c r="D126" s="7"/>
      <c r="E126" s="8"/>
      <c r="F126" s="8"/>
      <c r="G126" s="8"/>
      <c r="H126" s="8"/>
      <c r="I126" s="8"/>
      <c r="J126" s="8"/>
      <c r="K126" s="8"/>
      <c r="L126" s="8"/>
      <c r="M126" s="8"/>
      <c r="N126" s="7"/>
      <c r="O126" s="7"/>
      <c r="P126" s="7"/>
      <c r="Q126" s="7"/>
    </row>
    <row r="127" spans="1:17">
      <c r="A127" s="7"/>
      <c r="B127" s="7"/>
      <c r="C127" s="7"/>
      <c r="D127" s="7"/>
      <c r="E127" s="8"/>
      <c r="F127" s="8"/>
      <c r="G127" s="8"/>
      <c r="H127" s="8"/>
      <c r="I127" s="8"/>
      <c r="J127" s="8"/>
      <c r="K127" s="8"/>
      <c r="L127" s="8"/>
      <c r="M127" s="8"/>
      <c r="N127" s="7"/>
      <c r="O127" s="7"/>
      <c r="P127" s="7"/>
      <c r="Q127" s="7"/>
    </row>
    <row r="128" spans="1:17">
      <c r="A128" s="7"/>
      <c r="B128" s="7"/>
      <c r="C128" s="7"/>
      <c r="D128" s="7"/>
      <c r="E128" s="8"/>
      <c r="F128" s="8"/>
      <c r="G128" s="8"/>
      <c r="H128" s="8"/>
      <c r="I128" s="8"/>
      <c r="J128" s="8"/>
      <c r="K128" s="8"/>
      <c r="L128" s="8"/>
      <c r="M128" s="8"/>
      <c r="N128" s="7"/>
      <c r="O128" s="7"/>
      <c r="P128" s="7"/>
      <c r="Q128" s="7"/>
    </row>
    <row r="129" spans="1:17">
      <c r="A129" s="7"/>
      <c r="B129" s="7"/>
      <c r="C129" s="7"/>
      <c r="D129" s="7"/>
      <c r="E129" s="8"/>
      <c r="F129" s="8"/>
      <c r="G129" s="8"/>
      <c r="H129" s="8"/>
      <c r="I129" s="8"/>
      <c r="J129" s="8"/>
      <c r="K129" s="8"/>
      <c r="L129" s="8"/>
      <c r="M129" s="8"/>
      <c r="N129" s="7"/>
      <c r="O129" s="7"/>
      <c r="P129" s="7"/>
      <c r="Q129" s="7"/>
    </row>
    <row r="130" spans="1:17">
      <c r="A130" s="7"/>
      <c r="B130" s="7"/>
      <c r="C130" s="7"/>
      <c r="D130" s="7"/>
      <c r="E130" s="8"/>
      <c r="F130" s="8"/>
      <c r="G130" s="8"/>
      <c r="H130" s="8"/>
      <c r="I130" s="8"/>
      <c r="J130" s="8"/>
      <c r="K130" s="8"/>
      <c r="L130" s="8"/>
      <c r="M130" s="8"/>
      <c r="N130" s="7"/>
      <c r="O130" s="7"/>
      <c r="P130" s="7"/>
      <c r="Q130" s="7"/>
    </row>
    <row r="131" spans="1:17">
      <c r="A131" s="7"/>
      <c r="B131" s="7"/>
      <c r="C131" s="7"/>
      <c r="D131" s="7"/>
      <c r="E131" s="8"/>
      <c r="F131" s="8"/>
      <c r="G131" s="8"/>
      <c r="H131" s="8"/>
      <c r="I131" s="8"/>
      <c r="J131" s="8"/>
      <c r="K131" s="8"/>
      <c r="L131" s="8"/>
      <c r="M131" s="8"/>
      <c r="N131" s="7"/>
      <c r="O131" s="7"/>
      <c r="P131" s="7"/>
      <c r="Q131" s="7"/>
    </row>
    <row r="132" spans="1:17">
      <c r="A132" s="7"/>
      <c r="B132" s="7"/>
      <c r="C132" s="7"/>
      <c r="D132" s="7"/>
      <c r="E132" s="8"/>
      <c r="F132" s="8"/>
      <c r="G132" s="8"/>
      <c r="H132" s="8"/>
      <c r="I132" s="8"/>
      <c r="J132" s="8"/>
      <c r="K132" s="8"/>
      <c r="L132" s="8"/>
      <c r="M132" s="8"/>
      <c r="N132" s="7"/>
      <c r="O132" s="7"/>
      <c r="P132" s="7"/>
      <c r="Q132" s="7"/>
    </row>
    <row r="133" spans="1:17">
      <c r="A133" s="7"/>
      <c r="B133" s="7"/>
      <c r="C133" s="7"/>
      <c r="D133" s="7"/>
      <c r="E133" s="8"/>
      <c r="F133" s="8"/>
      <c r="G133" s="8"/>
      <c r="H133" s="8"/>
      <c r="I133" s="8"/>
      <c r="J133" s="8"/>
      <c r="K133" s="8"/>
      <c r="L133" s="8"/>
      <c r="M133" s="8"/>
      <c r="N133" s="7"/>
      <c r="O133" s="7"/>
      <c r="P133" s="7"/>
      <c r="Q133" s="7"/>
    </row>
    <row r="134" spans="1:17">
      <c r="A134" s="7"/>
      <c r="B134" s="7"/>
      <c r="C134" s="7"/>
      <c r="D134" s="7"/>
      <c r="E134" s="8"/>
      <c r="F134" s="8"/>
      <c r="G134" s="8"/>
      <c r="H134" s="8"/>
      <c r="I134" s="8"/>
      <c r="J134" s="8"/>
      <c r="K134" s="8"/>
      <c r="L134" s="8"/>
      <c r="M134" s="8"/>
      <c r="N134" s="7"/>
      <c r="O134" s="7"/>
      <c r="P134" s="7"/>
      <c r="Q134" s="7"/>
    </row>
    <row r="135" spans="1:17">
      <c r="A135" s="7"/>
      <c r="B135" s="7"/>
      <c r="C135" s="7"/>
      <c r="D135" s="7"/>
      <c r="E135" s="8"/>
      <c r="F135" s="8"/>
      <c r="G135" s="8"/>
      <c r="H135" s="8"/>
      <c r="I135" s="8"/>
      <c r="J135" s="8"/>
      <c r="K135" s="8"/>
      <c r="L135" s="8"/>
      <c r="M135" s="8"/>
      <c r="N135" s="7"/>
      <c r="O135" s="7"/>
      <c r="P135" s="7"/>
      <c r="Q135" s="7"/>
    </row>
    <row r="136" spans="1:17">
      <c r="A136" s="7"/>
      <c r="B136" s="7"/>
      <c r="C136" s="7"/>
      <c r="D136" s="7"/>
      <c r="E136" s="8"/>
      <c r="F136" s="8"/>
      <c r="G136" s="8"/>
      <c r="H136" s="8"/>
      <c r="I136" s="8"/>
      <c r="J136" s="8"/>
      <c r="K136" s="8"/>
      <c r="L136" s="8"/>
      <c r="M136" s="8"/>
      <c r="N136" s="7"/>
      <c r="O136" s="7"/>
      <c r="P136" s="7"/>
      <c r="Q136" s="7"/>
    </row>
    <row r="137" spans="1:17">
      <c r="A137" s="7"/>
      <c r="B137" s="7"/>
      <c r="C137" s="7"/>
      <c r="D137" s="7"/>
      <c r="E137" s="8"/>
      <c r="F137" s="8"/>
      <c r="G137" s="8"/>
      <c r="H137" s="8"/>
      <c r="I137" s="8"/>
      <c r="J137" s="8"/>
      <c r="K137" s="8"/>
      <c r="L137" s="8"/>
      <c r="M137" s="8"/>
      <c r="N137" s="7"/>
      <c r="O137" s="7"/>
      <c r="P137" s="7"/>
      <c r="Q137" s="7"/>
    </row>
    <row r="138" spans="1:17">
      <c r="A138" s="7"/>
      <c r="B138" s="7"/>
      <c r="C138" s="7"/>
      <c r="D138" s="7"/>
      <c r="E138" s="8"/>
      <c r="F138" s="8"/>
      <c r="G138" s="8"/>
      <c r="H138" s="8"/>
      <c r="I138" s="8"/>
      <c r="J138" s="8"/>
      <c r="K138" s="8"/>
      <c r="L138" s="8"/>
      <c r="M138" s="8"/>
      <c r="N138" s="7"/>
      <c r="O138" s="7"/>
      <c r="P138" s="7"/>
      <c r="Q138" s="7"/>
    </row>
    <row r="139" spans="1:17">
      <c r="A139" s="7"/>
      <c r="B139" s="7"/>
      <c r="C139" s="7"/>
      <c r="D139" s="7"/>
      <c r="E139" s="8"/>
      <c r="F139" s="8"/>
      <c r="G139" s="8"/>
      <c r="H139" s="8"/>
      <c r="I139" s="8"/>
      <c r="J139" s="8"/>
      <c r="K139" s="8"/>
      <c r="L139" s="8"/>
      <c r="M139" s="8"/>
      <c r="N139" s="7"/>
      <c r="O139" s="7"/>
      <c r="P139" s="7"/>
      <c r="Q139" s="7"/>
    </row>
    <row r="140" spans="1:17">
      <c r="A140" s="7"/>
      <c r="B140" s="7"/>
      <c r="C140" s="7"/>
      <c r="D140" s="7"/>
      <c r="E140" s="8"/>
      <c r="F140" s="8"/>
      <c r="G140" s="8"/>
      <c r="H140" s="8"/>
      <c r="I140" s="8"/>
      <c r="J140" s="8"/>
      <c r="K140" s="8"/>
      <c r="L140" s="8"/>
      <c r="M140" s="8"/>
      <c r="N140" s="7"/>
      <c r="O140" s="7"/>
      <c r="P140" s="7"/>
      <c r="Q140" s="7"/>
    </row>
    <row r="141" spans="1:17">
      <c r="A141" s="7"/>
      <c r="B141" s="7"/>
      <c r="C141" s="7"/>
      <c r="D141" s="7"/>
      <c r="E141" s="8"/>
      <c r="F141" s="8"/>
      <c r="G141" s="8"/>
      <c r="H141" s="8"/>
      <c r="I141" s="8"/>
      <c r="J141" s="8"/>
      <c r="K141" s="8"/>
      <c r="L141" s="8"/>
      <c r="M141" s="8"/>
      <c r="N141" s="7"/>
      <c r="O141" s="7"/>
      <c r="P141" s="7"/>
      <c r="Q141" s="7"/>
    </row>
    <row r="142" spans="1:17">
      <c r="A142" s="7"/>
      <c r="B142" s="7"/>
      <c r="C142" s="7"/>
      <c r="D142" s="7"/>
      <c r="E142" s="8"/>
      <c r="F142" s="8"/>
      <c r="G142" s="8"/>
      <c r="H142" s="8"/>
      <c r="I142" s="8"/>
      <c r="J142" s="8"/>
      <c r="K142" s="8"/>
      <c r="L142" s="8"/>
      <c r="M142" s="8"/>
      <c r="N142" s="7"/>
      <c r="O142" s="7"/>
      <c r="P142" s="7"/>
      <c r="Q142" s="7"/>
    </row>
    <row r="143" spans="1:17">
      <c r="A143" s="7"/>
      <c r="B143" s="7"/>
      <c r="C143" s="7"/>
      <c r="D143" s="7"/>
      <c r="E143" s="8"/>
      <c r="F143" s="8"/>
      <c r="G143" s="8"/>
      <c r="H143" s="8"/>
      <c r="I143" s="8"/>
      <c r="J143" s="8"/>
      <c r="K143" s="8"/>
      <c r="L143" s="8"/>
      <c r="M143" s="8"/>
      <c r="N143" s="7"/>
      <c r="O143" s="7"/>
      <c r="P143" s="7"/>
      <c r="Q143" s="7"/>
    </row>
    <row r="144" spans="1:17">
      <c r="A144" s="7"/>
      <c r="B144" s="7"/>
      <c r="C144" s="7"/>
      <c r="D144" s="7"/>
      <c r="E144" s="8"/>
      <c r="F144" s="8"/>
      <c r="G144" s="8"/>
      <c r="H144" s="8"/>
      <c r="I144" s="8"/>
      <c r="J144" s="8"/>
      <c r="K144" s="8"/>
      <c r="L144" s="8"/>
      <c r="M144" s="8"/>
      <c r="N144" s="7"/>
      <c r="O144" s="7"/>
      <c r="P144" s="7"/>
      <c r="Q144" s="7"/>
    </row>
    <row r="145" spans="1:17">
      <c r="A145" s="7"/>
      <c r="B145" s="7"/>
      <c r="C145" s="7"/>
      <c r="D145" s="7"/>
      <c r="E145" s="8"/>
      <c r="F145" s="8"/>
      <c r="G145" s="8"/>
      <c r="H145" s="8"/>
      <c r="I145" s="8"/>
      <c r="J145" s="8"/>
      <c r="K145" s="8"/>
      <c r="L145" s="8"/>
      <c r="M145" s="8"/>
      <c r="N145" s="7"/>
      <c r="O145" s="7"/>
      <c r="P145" s="7"/>
      <c r="Q145" s="7"/>
    </row>
    <row r="146" spans="1:17">
      <c r="A146" s="7"/>
      <c r="B146" s="7"/>
      <c r="C146" s="7"/>
      <c r="D146" s="7"/>
      <c r="E146" s="8"/>
      <c r="F146" s="8"/>
      <c r="G146" s="8"/>
      <c r="H146" s="8"/>
      <c r="I146" s="8"/>
      <c r="J146" s="8"/>
      <c r="K146" s="8"/>
      <c r="L146" s="8"/>
      <c r="M146" s="8"/>
      <c r="N146" s="7"/>
      <c r="O146" s="7"/>
      <c r="P146" s="7"/>
      <c r="Q146" s="7"/>
    </row>
    <row r="147" spans="1:17">
      <c r="A147" s="7"/>
      <c r="B147" s="7"/>
      <c r="C147" s="7"/>
      <c r="D147" s="7"/>
      <c r="E147" s="8"/>
      <c r="F147" s="8"/>
      <c r="G147" s="8"/>
      <c r="H147" s="8"/>
      <c r="I147" s="8"/>
      <c r="J147" s="8"/>
      <c r="K147" s="8"/>
      <c r="L147" s="8"/>
      <c r="M147" s="8"/>
      <c r="N147" s="7"/>
      <c r="O147" s="7"/>
      <c r="P147" s="7"/>
      <c r="Q147" s="7"/>
    </row>
    <row r="148" spans="1:17">
      <c r="A148" s="7"/>
      <c r="B148" s="7"/>
      <c r="C148" s="7"/>
      <c r="D148" s="7"/>
      <c r="E148" s="8"/>
      <c r="F148" s="8"/>
      <c r="G148" s="8"/>
      <c r="H148" s="8"/>
      <c r="I148" s="8"/>
      <c r="J148" s="8"/>
      <c r="K148" s="8"/>
      <c r="L148" s="8"/>
      <c r="M148" s="8"/>
      <c r="N148" s="7"/>
      <c r="O148" s="7"/>
      <c r="P148" s="7"/>
      <c r="Q148" s="7"/>
    </row>
    <row r="149" spans="1:17">
      <c r="A149" s="7"/>
      <c r="B149" s="7"/>
      <c r="C149" s="7"/>
      <c r="D149" s="7"/>
      <c r="E149" s="8"/>
      <c r="F149" s="8"/>
      <c r="G149" s="8"/>
      <c r="H149" s="8"/>
      <c r="I149" s="8"/>
      <c r="J149" s="8"/>
      <c r="K149" s="8"/>
      <c r="L149" s="8"/>
      <c r="M149" s="8"/>
      <c r="N149" s="7"/>
      <c r="O149" s="7"/>
      <c r="P149" s="7"/>
      <c r="Q149" s="7"/>
    </row>
    <row r="150" spans="1:17">
      <c r="A150" s="7"/>
      <c r="B150" s="7"/>
      <c r="C150" s="7"/>
      <c r="D150" s="7"/>
      <c r="E150" s="8"/>
      <c r="F150" s="8"/>
      <c r="G150" s="8"/>
      <c r="H150" s="8"/>
      <c r="I150" s="8"/>
      <c r="J150" s="8"/>
      <c r="K150" s="8"/>
      <c r="L150" s="8"/>
      <c r="M150" s="8"/>
      <c r="N150" s="7"/>
      <c r="O150" s="7"/>
      <c r="P150" s="7"/>
      <c r="Q150" s="7"/>
    </row>
    <row r="151" spans="1:17">
      <c r="A151" s="7"/>
      <c r="B151" s="7"/>
      <c r="C151" s="7"/>
      <c r="D151" s="7"/>
      <c r="E151" s="8"/>
      <c r="F151" s="8"/>
      <c r="G151" s="8"/>
      <c r="H151" s="8"/>
      <c r="I151" s="8"/>
      <c r="J151" s="8"/>
      <c r="K151" s="8"/>
      <c r="L151" s="8"/>
      <c r="M151" s="8"/>
      <c r="N151" s="7"/>
      <c r="O151" s="7"/>
      <c r="P151" s="7"/>
      <c r="Q151" s="7"/>
    </row>
    <row r="152" spans="1:17">
      <c r="A152" s="7"/>
      <c r="B152" s="7"/>
      <c r="C152" s="7"/>
      <c r="D152" s="7"/>
      <c r="E152" s="8"/>
      <c r="F152" s="8"/>
      <c r="G152" s="8"/>
      <c r="H152" s="8"/>
      <c r="I152" s="8"/>
      <c r="J152" s="8"/>
      <c r="K152" s="8"/>
      <c r="L152" s="8"/>
      <c r="M152" s="8"/>
      <c r="N152" s="7"/>
      <c r="O152" s="7"/>
      <c r="P152" s="7"/>
      <c r="Q152" s="7"/>
    </row>
    <row r="153" spans="1:17">
      <c r="A153" s="7"/>
      <c r="B153" s="7"/>
      <c r="C153" s="7"/>
      <c r="D153" s="7"/>
      <c r="E153" s="8"/>
      <c r="F153" s="8"/>
      <c r="G153" s="8"/>
      <c r="H153" s="8"/>
      <c r="I153" s="8"/>
      <c r="J153" s="8"/>
      <c r="K153" s="8"/>
      <c r="L153" s="8"/>
      <c r="M153" s="8"/>
      <c r="N153" s="7"/>
      <c r="O153" s="7"/>
      <c r="P153" s="7"/>
      <c r="Q153" s="7"/>
    </row>
    <row r="154" spans="1:17">
      <c r="A154" s="7"/>
      <c r="B154" s="7"/>
      <c r="C154" s="7"/>
      <c r="D154" s="7"/>
      <c r="E154" s="8"/>
      <c r="F154" s="8"/>
      <c r="G154" s="8"/>
      <c r="H154" s="8"/>
      <c r="I154" s="8"/>
      <c r="J154" s="8"/>
      <c r="K154" s="8"/>
      <c r="L154" s="8"/>
      <c r="M154" s="8"/>
      <c r="N154" s="7"/>
      <c r="O154" s="7"/>
      <c r="P154" s="7"/>
      <c r="Q154" s="7"/>
    </row>
    <row r="155" spans="1:17">
      <c r="A155" s="7"/>
      <c r="B155" s="7"/>
      <c r="C155" s="7"/>
      <c r="D155" s="7"/>
      <c r="E155" s="8"/>
      <c r="F155" s="8"/>
      <c r="G155" s="8"/>
      <c r="H155" s="8"/>
      <c r="I155" s="8"/>
      <c r="J155" s="8"/>
      <c r="K155" s="8"/>
      <c r="L155" s="8"/>
      <c r="M155" s="8"/>
      <c r="N155" s="7"/>
      <c r="O155" s="7"/>
      <c r="P155" s="7"/>
      <c r="Q155" s="7"/>
    </row>
    <row r="156" spans="1:17">
      <c r="A156" s="7"/>
      <c r="B156" s="7"/>
      <c r="C156" s="7"/>
      <c r="D156" s="7"/>
      <c r="E156" s="8"/>
      <c r="F156" s="8"/>
      <c r="G156" s="8"/>
      <c r="H156" s="8"/>
      <c r="I156" s="8"/>
      <c r="J156" s="8"/>
      <c r="K156" s="8"/>
      <c r="L156" s="8"/>
      <c r="M156" s="8"/>
      <c r="N156" s="7"/>
      <c r="O156" s="7"/>
      <c r="P156" s="7"/>
      <c r="Q156" s="7"/>
    </row>
    <row r="157" spans="1:17">
      <c r="A157" s="7"/>
      <c r="B157" s="7"/>
      <c r="C157" s="7"/>
      <c r="D157" s="7"/>
      <c r="E157" s="8"/>
      <c r="F157" s="8"/>
      <c r="G157" s="8"/>
      <c r="H157" s="8"/>
      <c r="I157" s="8"/>
      <c r="J157" s="8"/>
      <c r="K157" s="8"/>
      <c r="L157" s="8"/>
      <c r="M157" s="8"/>
      <c r="N157" s="7"/>
      <c r="O157" s="7"/>
      <c r="P157" s="7"/>
      <c r="Q157" s="7"/>
    </row>
    <row r="158" spans="1:17">
      <c r="A158" s="7"/>
      <c r="B158" s="7"/>
      <c r="C158" s="7"/>
      <c r="D158" s="7"/>
      <c r="E158" s="8"/>
      <c r="F158" s="8"/>
      <c r="G158" s="8"/>
      <c r="H158" s="8"/>
      <c r="I158" s="8"/>
      <c r="J158" s="8"/>
      <c r="K158" s="8"/>
      <c r="L158" s="8"/>
      <c r="M158" s="8"/>
      <c r="N158" s="7"/>
      <c r="O158" s="7"/>
      <c r="P158" s="7"/>
      <c r="Q158" s="7"/>
    </row>
    <row r="159" spans="1:17">
      <c r="A159" s="7"/>
      <c r="B159" s="7"/>
      <c r="C159" s="7"/>
      <c r="D159" s="7"/>
      <c r="E159" s="8"/>
      <c r="F159" s="8"/>
      <c r="G159" s="8"/>
      <c r="H159" s="8"/>
      <c r="I159" s="8"/>
      <c r="J159" s="8"/>
      <c r="K159" s="8"/>
      <c r="L159" s="8"/>
      <c r="M159" s="8"/>
      <c r="N159" s="7"/>
      <c r="O159" s="7"/>
      <c r="P159" s="7"/>
      <c r="Q159" s="7"/>
    </row>
    <row r="160" spans="1:17">
      <c r="A160" s="7"/>
      <c r="B160" s="7"/>
      <c r="C160" s="7"/>
      <c r="D160" s="7"/>
      <c r="E160" s="8"/>
      <c r="F160" s="8"/>
      <c r="G160" s="8"/>
      <c r="H160" s="8"/>
      <c r="I160" s="8"/>
      <c r="J160" s="8"/>
      <c r="K160" s="8"/>
      <c r="L160" s="8"/>
      <c r="M160" s="8"/>
      <c r="N160" s="7"/>
      <c r="O160" s="7"/>
      <c r="P160" s="7"/>
      <c r="Q160" s="7"/>
    </row>
    <row r="161" spans="1:17">
      <c r="A161" s="7"/>
      <c r="B161" s="7"/>
      <c r="C161" s="7"/>
      <c r="D161" s="7"/>
      <c r="E161" s="8"/>
      <c r="F161" s="8"/>
      <c r="G161" s="8"/>
      <c r="H161" s="8"/>
      <c r="I161" s="8"/>
      <c r="J161" s="8"/>
      <c r="K161" s="8"/>
      <c r="L161" s="8"/>
      <c r="M161" s="8"/>
      <c r="N161" s="7"/>
      <c r="O161" s="7"/>
      <c r="P161" s="7"/>
      <c r="Q161" s="7"/>
    </row>
    <row r="162" spans="1:17">
      <c r="A162" s="7"/>
      <c r="B162" s="7"/>
      <c r="C162" s="7"/>
      <c r="D162" s="7"/>
      <c r="E162" s="8"/>
      <c r="F162" s="8"/>
      <c r="G162" s="8"/>
      <c r="H162" s="8"/>
      <c r="I162" s="8"/>
      <c r="J162" s="8"/>
      <c r="K162" s="8"/>
      <c r="L162" s="8"/>
      <c r="M162" s="8"/>
      <c r="N162" s="7"/>
      <c r="O162" s="7"/>
      <c r="P162" s="7"/>
      <c r="Q162" s="7"/>
    </row>
    <row r="163" spans="1:17">
      <c r="A163" s="7"/>
      <c r="B163" s="7"/>
      <c r="C163" s="7"/>
      <c r="D163" s="7"/>
      <c r="E163" s="8"/>
      <c r="F163" s="8"/>
      <c r="G163" s="8"/>
      <c r="H163" s="8"/>
      <c r="I163" s="8"/>
      <c r="J163" s="8"/>
      <c r="K163" s="8"/>
      <c r="L163" s="8"/>
      <c r="M163" s="8"/>
      <c r="N163" s="7"/>
      <c r="O163" s="7"/>
      <c r="P163" s="7"/>
      <c r="Q163" s="7"/>
    </row>
    <row r="164" spans="1:17">
      <c r="A164" s="7"/>
      <c r="B164" s="7"/>
      <c r="C164" s="7"/>
      <c r="D164" s="7"/>
      <c r="E164" s="8"/>
      <c r="F164" s="8"/>
      <c r="G164" s="8"/>
      <c r="H164" s="8"/>
      <c r="I164" s="8"/>
      <c r="J164" s="8"/>
      <c r="K164" s="8"/>
      <c r="L164" s="8"/>
      <c r="M164" s="8"/>
      <c r="N164" s="7"/>
      <c r="O164" s="7"/>
      <c r="P164" s="7"/>
      <c r="Q164" s="7"/>
    </row>
    <row r="165" spans="1:17">
      <c r="A165" s="7"/>
      <c r="B165" s="7"/>
      <c r="C165" s="7"/>
      <c r="D165" s="7"/>
      <c r="E165" s="8"/>
      <c r="F165" s="8"/>
      <c r="G165" s="8"/>
      <c r="H165" s="8"/>
      <c r="I165" s="8"/>
      <c r="J165" s="8"/>
      <c r="K165" s="8"/>
      <c r="L165" s="8"/>
      <c r="M165" s="8"/>
      <c r="N165" s="7"/>
      <c r="O165" s="7"/>
      <c r="P165" s="7"/>
      <c r="Q165" s="7"/>
    </row>
    <row r="166" spans="1:17">
      <c r="A166" s="7"/>
      <c r="B166" s="7"/>
      <c r="C166" s="7"/>
      <c r="D166" s="7"/>
      <c r="E166" s="8"/>
      <c r="F166" s="8"/>
      <c r="G166" s="8"/>
      <c r="H166" s="8"/>
      <c r="I166" s="8"/>
      <c r="J166" s="8"/>
      <c r="K166" s="8"/>
      <c r="L166" s="8"/>
      <c r="M166" s="8"/>
      <c r="N166" s="7"/>
      <c r="O166" s="7"/>
      <c r="P166" s="7"/>
      <c r="Q166" s="7"/>
    </row>
    <row r="167" spans="1:17">
      <c r="A167" s="7"/>
      <c r="B167" s="7"/>
      <c r="C167" s="7"/>
      <c r="D167" s="7"/>
      <c r="E167" s="8"/>
      <c r="F167" s="8"/>
      <c r="G167" s="8"/>
      <c r="H167" s="8"/>
      <c r="I167" s="8"/>
      <c r="J167" s="8"/>
      <c r="K167" s="8"/>
      <c r="L167" s="8"/>
      <c r="M167" s="8"/>
      <c r="N167" s="7"/>
      <c r="O167" s="7"/>
      <c r="P167" s="7"/>
      <c r="Q167" s="7"/>
    </row>
    <row r="168" spans="1:17">
      <c r="A168" s="7"/>
      <c r="B168" s="7"/>
      <c r="C168" s="7"/>
      <c r="D168" s="7"/>
      <c r="E168" s="8"/>
      <c r="F168" s="8"/>
      <c r="G168" s="8"/>
      <c r="H168" s="8"/>
      <c r="I168" s="8"/>
      <c r="J168" s="8"/>
      <c r="K168" s="8"/>
      <c r="L168" s="8"/>
      <c r="M168" s="8"/>
      <c r="N168" s="7"/>
      <c r="O168" s="7"/>
      <c r="P168" s="7"/>
      <c r="Q168" s="7"/>
    </row>
    <row r="169" spans="1:17">
      <c r="A169" s="7"/>
      <c r="B169" s="7"/>
      <c r="C169" s="7"/>
      <c r="D169" s="7"/>
      <c r="E169" s="8"/>
      <c r="F169" s="8"/>
      <c r="G169" s="8"/>
      <c r="H169" s="8"/>
      <c r="I169" s="8"/>
      <c r="J169" s="8"/>
      <c r="K169" s="8"/>
      <c r="L169" s="8"/>
      <c r="M169" s="8"/>
      <c r="N169" s="7"/>
      <c r="O169" s="7"/>
      <c r="P169" s="7"/>
      <c r="Q169" s="7"/>
    </row>
    <row r="170" spans="1:17">
      <c r="A170" s="7"/>
      <c r="B170" s="7"/>
      <c r="C170" s="7"/>
      <c r="D170" s="7"/>
      <c r="E170" s="8"/>
      <c r="F170" s="8"/>
      <c r="G170" s="8"/>
      <c r="H170" s="8"/>
      <c r="I170" s="8"/>
      <c r="J170" s="8"/>
      <c r="K170" s="8"/>
      <c r="L170" s="8"/>
      <c r="M170" s="8"/>
      <c r="N170" s="7"/>
      <c r="O170" s="7"/>
      <c r="P170" s="7"/>
      <c r="Q170" s="7"/>
    </row>
    <row r="171" spans="1:17">
      <c r="A171" s="7"/>
      <c r="B171" s="7"/>
      <c r="C171" s="7"/>
      <c r="D171" s="7"/>
      <c r="E171" s="8"/>
      <c r="F171" s="8"/>
      <c r="G171" s="8"/>
      <c r="H171" s="8"/>
      <c r="I171" s="8"/>
      <c r="J171" s="8"/>
      <c r="K171" s="8"/>
      <c r="L171" s="8"/>
      <c r="M171" s="8"/>
      <c r="N171" s="7"/>
      <c r="O171" s="7"/>
      <c r="P171" s="7"/>
      <c r="Q171" s="7"/>
    </row>
    <row r="172" spans="1:17">
      <c r="A172" s="7"/>
      <c r="B172" s="7"/>
      <c r="C172" s="7"/>
      <c r="D172" s="7"/>
      <c r="E172" s="8"/>
      <c r="F172" s="8"/>
      <c r="G172" s="8"/>
      <c r="H172" s="8"/>
      <c r="I172" s="8"/>
      <c r="J172" s="8"/>
      <c r="K172" s="8"/>
      <c r="L172" s="8"/>
      <c r="M172" s="8"/>
      <c r="N172" s="7"/>
      <c r="O172" s="7"/>
      <c r="P172" s="7"/>
      <c r="Q172" s="7"/>
    </row>
    <row r="173" spans="1:17">
      <c r="A173" s="7"/>
      <c r="B173" s="7"/>
      <c r="C173" s="7"/>
      <c r="D173" s="7"/>
      <c r="E173" s="8"/>
      <c r="F173" s="8"/>
      <c r="G173" s="8"/>
      <c r="H173" s="8"/>
      <c r="I173" s="8"/>
      <c r="J173" s="8"/>
      <c r="K173" s="8"/>
      <c r="L173" s="8"/>
      <c r="M173" s="8"/>
      <c r="N173" s="7"/>
      <c r="O173" s="7"/>
      <c r="P173" s="7"/>
      <c r="Q173" s="7"/>
    </row>
    <row r="174" spans="1:17">
      <c r="A174" s="7"/>
      <c r="B174" s="7"/>
      <c r="C174" s="7"/>
      <c r="D174" s="7"/>
      <c r="E174" s="8"/>
      <c r="F174" s="8"/>
      <c r="G174" s="8"/>
      <c r="H174" s="8"/>
      <c r="I174" s="8"/>
      <c r="J174" s="8"/>
      <c r="K174" s="8"/>
      <c r="L174" s="8"/>
      <c r="M174" s="8"/>
      <c r="N174" s="7"/>
      <c r="O174" s="7"/>
      <c r="P174" s="7"/>
      <c r="Q174" s="7"/>
    </row>
    <row r="175" spans="1:17">
      <c r="A175" s="7"/>
      <c r="B175" s="7"/>
      <c r="C175" s="7"/>
      <c r="D175" s="7"/>
      <c r="E175" s="8"/>
      <c r="F175" s="8"/>
      <c r="G175" s="8"/>
      <c r="H175" s="8"/>
      <c r="I175" s="8"/>
      <c r="J175" s="8"/>
      <c r="K175" s="8"/>
      <c r="L175" s="8"/>
      <c r="M175" s="8"/>
      <c r="N175" s="7"/>
      <c r="O175" s="7"/>
      <c r="P175" s="7"/>
      <c r="Q175" s="7"/>
    </row>
    <row r="176" spans="1:17">
      <c r="A176" s="7"/>
      <c r="B176" s="7"/>
      <c r="C176" s="7"/>
      <c r="D176" s="7"/>
      <c r="E176" s="8"/>
      <c r="F176" s="8"/>
      <c r="G176" s="8"/>
      <c r="H176" s="8"/>
      <c r="I176" s="8"/>
      <c r="J176" s="8"/>
      <c r="K176" s="8"/>
      <c r="L176" s="8"/>
      <c r="M176" s="8"/>
      <c r="N176" s="7"/>
      <c r="O176" s="7"/>
      <c r="P176" s="7"/>
      <c r="Q176" s="7"/>
    </row>
    <row r="177" spans="1:17">
      <c r="A177" s="7"/>
      <c r="B177" s="7"/>
      <c r="C177" s="7"/>
      <c r="D177" s="7"/>
      <c r="E177" s="8"/>
      <c r="F177" s="8"/>
      <c r="G177" s="8"/>
      <c r="H177" s="8"/>
      <c r="I177" s="8"/>
      <c r="J177" s="8"/>
      <c r="K177" s="8"/>
      <c r="L177" s="8"/>
      <c r="M177" s="8"/>
      <c r="N177" s="7"/>
      <c r="O177" s="7"/>
      <c r="P177" s="7"/>
      <c r="Q177" s="7"/>
    </row>
    <row r="178" spans="1:17">
      <c r="A178" s="7"/>
      <c r="B178" s="7"/>
      <c r="C178" s="7"/>
      <c r="D178" s="7"/>
      <c r="E178" s="8"/>
      <c r="F178" s="8"/>
      <c r="G178" s="8"/>
      <c r="H178" s="8"/>
      <c r="I178" s="8"/>
      <c r="J178" s="8"/>
      <c r="K178" s="8"/>
      <c r="L178" s="8"/>
      <c r="M178" s="8"/>
      <c r="N178" s="7"/>
      <c r="O178" s="7"/>
      <c r="P178" s="7"/>
      <c r="Q178" s="7"/>
    </row>
    <row r="179" spans="1:17">
      <c r="A179" s="7"/>
      <c r="B179" s="7"/>
      <c r="C179" s="7"/>
      <c r="D179" s="7"/>
      <c r="E179" s="8"/>
      <c r="F179" s="8"/>
      <c r="G179" s="8"/>
      <c r="H179" s="8"/>
      <c r="I179" s="8"/>
      <c r="J179" s="8"/>
      <c r="K179" s="8"/>
      <c r="L179" s="8"/>
      <c r="M179" s="8"/>
      <c r="N179" s="7"/>
      <c r="O179" s="7"/>
      <c r="P179" s="7"/>
      <c r="Q179" s="7"/>
    </row>
    <row r="180" spans="1:17">
      <c r="A180" s="7"/>
      <c r="B180" s="7"/>
      <c r="C180" s="7"/>
      <c r="D180" s="7"/>
      <c r="E180" s="8"/>
      <c r="F180" s="8"/>
      <c r="G180" s="8"/>
      <c r="H180" s="8"/>
      <c r="I180" s="8"/>
      <c r="J180" s="8"/>
      <c r="K180" s="8"/>
      <c r="L180" s="8"/>
      <c r="M180" s="8"/>
      <c r="N180" s="7"/>
      <c r="O180" s="7"/>
      <c r="P180" s="7"/>
      <c r="Q180" s="7"/>
    </row>
    <row r="181" spans="1:17">
      <c r="A181" s="7"/>
      <c r="B181" s="7"/>
      <c r="C181" s="7"/>
      <c r="D181" s="7"/>
      <c r="E181" s="8"/>
      <c r="F181" s="8"/>
      <c r="G181" s="8"/>
      <c r="H181" s="8"/>
      <c r="I181" s="8"/>
      <c r="J181" s="8"/>
      <c r="K181" s="8"/>
      <c r="L181" s="8"/>
      <c r="M181" s="8"/>
      <c r="N181" s="7"/>
      <c r="O181" s="7"/>
      <c r="P181" s="7"/>
      <c r="Q181" s="7"/>
    </row>
    <row r="182" spans="1:17">
      <c r="A182" s="7"/>
      <c r="B182" s="7"/>
      <c r="C182" s="7"/>
      <c r="D182" s="7"/>
      <c r="E182" s="8"/>
      <c r="F182" s="8"/>
      <c r="G182" s="8"/>
      <c r="H182" s="8"/>
      <c r="I182" s="8"/>
      <c r="J182" s="8"/>
      <c r="K182" s="8"/>
      <c r="L182" s="8"/>
      <c r="M182" s="8"/>
      <c r="N182" s="7"/>
      <c r="O182" s="7"/>
      <c r="P182" s="7"/>
      <c r="Q182" s="7"/>
    </row>
    <row r="183" spans="1:17">
      <c r="A183" s="7"/>
      <c r="B183" s="7"/>
      <c r="C183" s="7"/>
      <c r="D183" s="7"/>
      <c r="E183" s="8"/>
      <c r="F183" s="8"/>
      <c r="G183" s="8"/>
      <c r="H183" s="8"/>
      <c r="I183" s="8"/>
      <c r="J183" s="8"/>
      <c r="K183" s="8"/>
      <c r="L183" s="8"/>
      <c r="M183" s="8"/>
      <c r="N183" s="7"/>
      <c r="O183" s="7"/>
      <c r="P183" s="7"/>
      <c r="Q183" s="7"/>
    </row>
    <row r="184" spans="1:17">
      <c r="A184" s="7"/>
      <c r="B184" s="7"/>
      <c r="C184" s="7"/>
      <c r="D184" s="7"/>
      <c r="E184" s="8"/>
      <c r="F184" s="8"/>
      <c r="G184" s="8"/>
      <c r="H184" s="8"/>
      <c r="I184" s="8"/>
      <c r="J184" s="8"/>
      <c r="K184" s="8"/>
      <c r="L184" s="8"/>
      <c r="M184" s="8"/>
      <c r="N184" s="7"/>
      <c r="O184" s="7"/>
      <c r="P184" s="7"/>
      <c r="Q184" s="7"/>
    </row>
    <row r="185" spans="1:17">
      <c r="A185" s="7"/>
      <c r="B185" s="7"/>
      <c r="C185" s="7"/>
      <c r="D185" s="7"/>
      <c r="E185" s="8"/>
      <c r="F185" s="8"/>
      <c r="G185" s="8"/>
      <c r="H185" s="8"/>
      <c r="I185" s="8"/>
      <c r="J185" s="8"/>
      <c r="K185" s="8"/>
      <c r="L185" s="8"/>
      <c r="M185" s="8"/>
      <c r="N185" s="7"/>
      <c r="O185" s="7"/>
      <c r="P185" s="7"/>
      <c r="Q185" s="7"/>
    </row>
    <row r="186" spans="1:17">
      <c r="A186" s="7"/>
      <c r="B186" s="7"/>
      <c r="C186" s="7"/>
      <c r="D186" s="7"/>
      <c r="E186" s="8"/>
      <c r="F186" s="8"/>
      <c r="G186" s="8"/>
      <c r="H186" s="8"/>
      <c r="I186" s="8"/>
      <c r="J186" s="8"/>
      <c r="K186" s="8"/>
      <c r="L186" s="8"/>
      <c r="M186" s="8"/>
      <c r="N186" s="7"/>
      <c r="O186" s="7"/>
      <c r="P186" s="7"/>
      <c r="Q186" s="7"/>
    </row>
    <row r="187" spans="1:17">
      <c r="A187" s="7"/>
      <c r="B187" s="7"/>
      <c r="C187" s="7"/>
      <c r="D187" s="7"/>
      <c r="E187" s="8"/>
      <c r="F187" s="8"/>
      <c r="G187" s="8"/>
      <c r="H187" s="8"/>
      <c r="I187" s="8"/>
      <c r="J187" s="8"/>
      <c r="K187" s="8"/>
      <c r="L187" s="8"/>
      <c r="M187" s="8"/>
      <c r="N187" s="7"/>
      <c r="O187" s="7"/>
      <c r="P187" s="7"/>
      <c r="Q187" s="7"/>
    </row>
    <row r="188" spans="1:17">
      <c r="A188" s="7"/>
      <c r="B188" s="7"/>
      <c r="C188" s="7"/>
      <c r="D188" s="7"/>
      <c r="E188" s="8"/>
      <c r="F188" s="8"/>
      <c r="G188" s="8"/>
      <c r="H188" s="8"/>
      <c r="I188" s="8"/>
      <c r="J188" s="8"/>
      <c r="K188" s="8"/>
      <c r="L188" s="8"/>
      <c r="M188" s="8"/>
      <c r="N188" s="7"/>
      <c r="O188" s="7"/>
      <c r="P188" s="7"/>
      <c r="Q188" s="7"/>
    </row>
    <row r="189" spans="1:17">
      <c r="A189" s="7"/>
      <c r="B189" s="7"/>
      <c r="C189" s="7"/>
      <c r="D189" s="7"/>
      <c r="E189" s="8"/>
      <c r="F189" s="8"/>
      <c r="G189" s="8"/>
      <c r="H189" s="8"/>
      <c r="I189" s="8"/>
      <c r="J189" s="8"/>
      <c r="K189" s="8"/>
      <c r="L189" s="8"/>
      <c r="M189" s="8"/>
      <c r="N189" s="7"/>
      <c r="O189" s="7"/>
      <c r="P189" s="7"/>
      <c r="Q189" s="7"/>
    </row>
    <row r="190" spans="1:17">
      <c r="A190" s="7"/>
      <c r="B190" s="7"/>
      <c r="C190" s="7"/>
      <c r="D190" s="7"/>
      <c r="E190" s="8"/>
      <c r="F190" s="8"/>
      <c r="G190" s="8"/>
      <c r="H190" s="8"/>
      <c r="I190" s="8"/>
      <c r="J190" s="8"/>
      <c r="K190" s="8"/>
      <c r="L190" s="8"/>
      <c r="M190" s="8"/>
      <c r="N190" s="7"/>
      <c r="O190" s="7"/>
      <c r="P190" s="7"/>
      <c r="Q190" s="7"/>
    </row>
    <row r="191" spans="1:17">
      <c r="A191" s="7"/>
      <c r="B191" s="7"/>
      <c r="C191" s="7"/>
      <c r="D191" s="7"/>
      <c r="E191" s="8"/>
      <c r="F191" s="8"/>
      <c r="G191" s="8"/>
      <c r="H191" s="8"/>
      <c r="I191" s="8"/>
      <c r="J191" s="8"/>
      <c r="K191" s="8"/>
      <c r="L191" s="8"/>
      <c r="M191" s="8"/>
      <c r="N191" s="7"/>
      <c r="O191" s="7"/>
      <c r="P191" s="7"/>
      <c r="Q191" s="7"/>
    </row>
    <row r="192" spans="1:17">
      <c r="A192" s="7"/>
      <c r="B192" s="7"/>
      <c r="C192" s="7"/>
      <c r="D192" s="7"/>
      <c r="E192" s="8"/>
      <c r="F192" s="8"/>
      <c r="G192" s="8"/>
      <c r="H192" s="8"/>
      <c r="I192" s="8"/>
      <c r="J192" s="8"/>
      <c r="K192" s="8"/>
      <c r="L192" s="8"/>
      <c r="M192" s="8"/>
      <c r="N192" s="7"/>
      <c r="O192" s="7"/>
      <c r="P192" s="7"/>
      <c r="Q192" s="7"/>
    </row>
    <row r="193" spans="1:17">
      <c r="A193" s="7"/>
      <c r="B193" s="7"/>
      <c r="C193" s="7"/>
      <c r="D193" s="7"/>
      <c r="E193" s="8"/>
      <c r="F193" s="8"/>
      <c r="G193" s="8"/>
      <c r="H193" s="8"/>
      <c r="I193" s="8"/>
      <c r="J193" s="8"/>
      <c r="K193" s="8"/>
      <c r="L193" s="8"/>
      <c r="M193" s="8"/>
      <c r="N193" s="7"/>
      <c r="O193" s="7"/>
      <c r="P193" s="7"/>
      <c r="Q193" s="7"/>
    </row>
    <row r="194" spans="1:17">
      <c r="A194" s="7"/>
      <c r="B194" s="7"/>
      <c r="C194" s="7"/>
      <c r="D194" s="7"/>
      <c r="E194" s="8"/>
      <c r="F194" s="8"/>
      <c r="G194" s="8"/>
      <c r="H194" s="8"/>
      <c r="I194" s="8"/>
      <c r="J194" s="8"/>
      <c r="K194" s="8"/>
      <c r="L194" s="8"/>
      <c r="M194" s="8"/>
      <c r="N194" s="7"/>
      <c r="O194" s="7"/>
      <c r="P194" s="7"/>
      <c r="Q194" s="7"/>
    </row>
    <row r="195" spans="1:17">
      <c r="A195" s="7"/>
      <c r="B195" s="7"/>
      <c r="C195" s="7"/>
      <c r="D195" s="7"/>
      <c r="E195" s="8"/>
      <c r="F195" s="8"/>
      <c r="G195" s="8"/>
      <c r="H195" s="8"/>
      <c r="I195" s="8"/>
      <c r="J195" s="8"/>
      <c r="K195" s="8"/>
      <c r="L195" s="8"/>
      <c r="M195" s="8"/>
      <c r="N195" s="7"/>
      <c r="O195" s="7"/>
      <c r="P195" s="7"/>
      <c r="Q195" s="7"/>
    </row>
    <row r="196" spans="1:17">
      <c r="A196" s="7"/>
      <c r="B196" s="7"/>
      <c r="C196" s="7"/>
      <c r="D196" s="7"/>
      <c r="E196" s="8"/>
      <c r="F196" s="8"/>
      <c r="G196" s="8"/>
      <c r="H196" s="8"/>
      <c r="I196" s="8"/>
      <c r="J196" s="8"/>
      <c r="K196" s="8"/>
      <c r="L196" s="8"/>
      <c r="M196" s="8"/>
      <c r="N196" s="7"/>
      <c r="O196" s="7"/>
      <c r="P196" s="7"/>
      <c r="Q196" s="7"/>
    </row>
    <row r="197" spans="1:17">
      <c r="A197" s="7"/>
      <c r="B197" s="7"/>
      <c r="C197" s="7"/>
      <c r="D197" s="7"/>
      <c r="E197" s="8"/>
      <c r="F197" s="8"/>
      <c r="G197" s="8"/>
      <c r="H197" s="8"/>
      <c r="I197" s="8"/>
      <c r="J197" s="8"/>
      <c r="K197" s="8"/>
      <c r="L197" s="8"/>
      <c r="M197" s="8"/>
      <c r="N197" s="7"/>
      <c r="O197" s="7"/>
      <c r="P197" s="7"/>
      <c r="Q197" s="7"/>
    </row>
    <row r="198" spans="1:17">
      <c r="A198" s="7"/>
      <c r="B198" s="7"/>
      <c r="C198" s="7"/>
      <c r="D198" s="7"/>
      <c r="E198" s="8"/>
      <c r="F198" s="8"/>
      <c r="G198" s="8"/>
      <c r="H198" s="8"/>
      <c r="I198" s="8"/>
      <c r="J198" s="8"/>
      <c r="K198" s="8"/>
      <c r="L198" s="8"/>
      <c r="M198" s="8"/>
      <c r="N198" s="7"/>
      <c r="O198" s="7"/>
      <c r="P198" s="7"/>
      <c r="Q198" s="7"/>
    </row>
    <row r="199" spans="1:17">
      <c r="A199" s="7"/>
      <c r="B199" s="7"/>
      <c r="C199" s="7"/>
      <c r="D199" s="7"/>
      <c r="E199" s="8"/>
      <c r="F199" s="8"/>
      <c r="G199" s="8"/>
      <c r="H199" s="8"/>
      <c r="I199" s="8"/>
      <c r="J199" s="8"/>
      <c r="K199" s="8"/>
      <c r="L199" s="8"/>
      <c r="M199" s="8"/>
      <c r="N199" s="7"/>
      <c r="O199" s="7"/>
      <c r="P199" s="7"/>
      <c r="Q199" s="7"/>
    </row>
    <row r="200" spans="1:17">
      <c r="A200" s="7"/>
      <c r="B200" s="7"/>
      <c r="C200" s="7"/>
      <c r="D200" s="7"/>
      <c r="E200" s="8"/>
      <c r="F200" s="8"/>
      <c r="G200" s="8"/>
      <c r="H200" s="8"/>
      <c r="I200" s="8"/>
      <c r="J200" s="8"/>
      <c r="K200" s="8"/>
      <c r="L200" s="8"/>
      <c r="M200" s="8"/>
      <c r="N200" s="7"/>
      <c r="O200" s="7"/>
      <c r="P200" s="7"/>
      <c r="Q200" s="7"/>
    </row>
    <row r="201" spans="1:17">
      <c r="A201" s="7"/>
      <c r="B201" s="7"/>
      <c r="C201" s="7"/>
      <c r="D201" s="7"/>
      <c r="E201" s="8"/>
      <c r="F201" s="8"/>
      <c r="G201" s="8"/>
      <c r="H201" s="8"/>
      <c r="I201" s="8"/>
      <c r="J201" s="8"/>
      <c r="K201" s="8"/>
      <c r="L201" s="8"/>
      <c r="M201" s="8"/>
      <c r="N201" s="7"/>
      <c r="O201" s="7"/>
      <c r="P201" s="7"/>
      <c r="Q201" s="7"/>
    </row>
    <row r="202" spans="1:17">
      <c r="A202" s="7"/>
      <c r="B202" s="7"/>
      <c r="C202" s="7"/>
      <c r="D202" s="7"/>
      <c r="E202" s="8"/>
      <c r="F202" s="8"/>
      <c r="G202" s="8"/>
      <c r="H202" s="8"/>
      <c r="I202" s="8"/>
      <c r="J202" s="8"/>
      <c r="K202" s="8"/>
      <c r="L202" s="8"/>
      <c r="M202" s="8"/>
      <c r="N202" s="7"/>
      <c r="O202" s="7"/>
      <c r="P202" s="7"/>
      <c r="Q202" s="7"/>
    </row>
    <row r="203" spans="1:17">
      <c r="A203" s="7"/>
      <c r="B203" s="7"/>
      <c r="C203" s="7"/>
      <c r="D203" s="7"/>
      <c r="E203" s="8"/>
      <c r="F203" s="8"/>
      <c r="G203" s="8"/>
      <c r="H203" s="8"/>
      <c r="I203" s="8"/>
      <c r="J203" s="8"/>
      <c r="K203" s="8"/>
      <c r="L203" s="8"/>
      <c r="M203" s="8"/>
      <c r="N203" s="7"/>
      <c r="O203" s="7"/>
      <c r="P203" s="7"/>
      <c r="Q203" s="7"/>
    </row>
    <row r="204" spans="1:17">
      <c r="A204" s="7"/>
      <c r="B204" s="7"/>
      <c r="C204" s="7"/>
      <c r="D204" s="7"/>
      <c r="E204" s="8"/>
      <c r="F204" s="8"/>
      <c r="G204" s="8"/>
      <c r="H204" s="8"/>
      <c r="I204" s="8"/>
      <c r="J204" s="8"/>
      <c r="K204" s="8"/>
      <c r="L204" s="8"/>
      <c r="M204" s="8"/>
      <c r="N204" s="7"/>
      <c r="O204" s="7"/>
      <c r="P204" s="7"/>
      <c r="Q204" s="7"/>
    </row>
    <row r="205" spans="1:17">
      <c r="A205" s="7"/>
      <c r="B205" s="7"/>
      <c r="C205" s="7"/>
      <c r="D205" s="7"/>
      <c r="E205" s="8"/>
      <c r="F205" s="8"/>
      <c r="G205" s="8"/>
      <c r="H205" s="8"/>
      <c r="I205" s="8"/>
      <c r="J205" s="8"/>
      <c r="K205" s="8"/>
      <c r="L205" s="8"/>
      <c r="M205" s="8"/>
      <c r="N205" s="7"/>
      <c r="O205" s="7"/>
      <c r="P205" s="7"/>
      <c r="Q205" s="7"/>
    </row>
    <row r="206" spans="1:17">
      <c r="A206" s="7"/>
      <c r="B206" s="7"/>
      <c r="C206" s="7"/>
      <c r="D206" s="7"/>
      <c r="E206" s="8"/>
      <c r="F206" s="8"/>
      <c r="G206" s="8"/>
      <c r="H206" s="8"/>
      <c r="I206" s="8"/>
      <c r="J206" s="8"/>
      <c r="K206" s="8"/>
      <c r="L206" s="8"/>
      <c r="M206" s="8"/>
      <c r="N206" s="7"/>
      <c r="O206" s="7"/>
      <c r="P206" s="7"/>
      <c r="Q206" s="7"/>
    </row>
    <row r="207" spans="1:17">
      <c r="A207" s="7"/>
      <c r="B207" s="7"/>
      <c r="C207" s="7"/>
      <c r="D207" s="7"/>
      <c r="E207" s="8"/>
      <c r="F207" s="8"/>
      <c r="G207" s="8"/>
      <c r="H207" s="8"/>
      <c r="I207" s="8"/>
      <c r="J207" s="8"/>
      <c r="K207" s="8"/>
      <c r="L207" s="8"/>
      <c r="M207" s="8"/>
      <c r="N207" s="7"/>
      <c r="O207" s="7"/>
      <c r="P207" s="7"/>
      <c r="Q207" s="7"/>
    </row>
    <row r="208" spans="1:17">
      <c r="A208" s="7"/>
      <c r="B208" s="7"/>
      <c r="C208" s="7"/>
      <c r="D208" s="7"/>
      <c r="E208" s="8"/>
      <c r="F208" s="8"/>
      <c r="G208" s="8"/>
      <c r="H208" s="8"/>
      <c r="I208" s="8"/>
      <c r="J208" s="8"/>
      <c r="K208" s="8"/>
      <c r="L208" s="8"/>
      <c r="M208" s="8"/>
      <c r="N208" s="7"/>
      <c r="O208" s="7"/>
      <c r="P208" s="7"/>
      <c r="Q208" s="7"/>
    </row>
    <row r="209" spans="1:17">
      <c r="A209" s="7"/>
      <c r="B209" s="7"/>
      <c r="C209" s="7"/>
      <c r="D209" s="7"/>
      <c r="E209" s="8"/>
      <c r="F209" s="8"/>
      <c r="G209" s="8"/>
      <c r="H209" s="8"/>
      <c r="I209" s="8"/>
      <c r="J209" s="8"/>
      <c r="K209" s="8"/>
      <c r="L209" s="8"/>
      <c r="M209" s="8"/>
      <c r="N209" s="7"/>
      <c r="O209" s="7"/>
      <c r="P209" s="7"/>
      <c r="Q209" s="7"/>
    </row>
    <row r="210" spans="1:17">
      <c r="A210" s="7"/>
      <c r="B210" s="7"/>
      <c r="C210" s="7"/>
      <c r="D210" s="7"/>
      <c r="E210" s="8"/>
      <c r="F210" s="8"/>
      <c r="G210" s="8"/>
      <c r="H210" s="8"/>
      <c r="I210" s="8"/>
      <c r="J210" s="8"/>
      <c r="K210" s="8"/>
      <c r="L210" s="8"/>
      <c r="M210" s="8"/>
      <c r="N210" s="7"/>
      <c r="O210" s="7"/>
      <c r="P210" s="7"/>
      <c r="Q210" s="7"/>
    </row>
    <row r="211" spans="1:17">
      <c r="A211" s="7"/>
      <c r="B211" s="7"/>
      <c r="C211" s="7"/>
      <c r="D211" s="7"/>
      <c r="E211" s="8"/>
      <c r="F211" s="8"/>
      <c r="G211" s="8"/>
      <c r="H211" s="8"/>
      <c r="I211" s="8"/>
      <c r="J211" s="8"/>
      <c r="K211" s="8"/>
      <c r="L211" s="8"/>
      <c r="M211" s="8"/>
      <c r="N211" s="7"/>
      <c r="O211" s="7"/>
      <c r="P211" s="7"/>
      <c r="Q211" s="7"/>
    </row>
    <row r="212" spans="1:17">
      <c r="A212" s="7"/>
      <c r="B212" s="7"/>
      <c r="C212" s="7"/>
      <c r="D212" s="7"/>
      <c r="E212" s="8"/>
      <c r="F212" s="8"/>
      <c r="G212" s="8"/>
      <c r="H212" s="8"/>
      <c r="I212" s="8"/>
      <c r="J212" s="8"/>
      <c r="K212" s="8"/>
      <c r="L212" s="8"/>
      <c r="M212" s="8"/>
      <c r="N212" s="7"/>
      <c r="O212" s="7"/>
      <c r="P212" s="7"/>
      <c r="Q212" s="7"/>
    </row>
    <row r="213" spans="1:17">
      <c r="A213" s="7"/>
      <c r="B213" s="7"/>
      <c r="C213" s="7"/>
      <c r="D213" s="7"/>
      <c r="E213" s="8"/>
      <c r="F213" s="8"/>
      <c r="G213" s="8"/>
      <c r="H213" s="8"/>
      <c r="I213" s="8"/>
      <c r="J213" s="8"/>
      <c r="K213" s="8"/>
      <c r="L213" s="8"/>
      <c r="M213" s="8"/>
      <c r="N213" s="7"/>
      <c r="O213" s="7"/>
      <c r="P213" s="7"/>
      <c r="Q213" s="7"/>
    </row>
    <row r="214" spans="1:17">
      <c r="A214" s="7"/>
      <c r="B214" s="7"/>
      <c r="C214" s="7"/>
      <c r="D214" s="7"/>
      <c r="E214" s="8"/>
      <c r="F214" s="8"/>
      <c r="G214" s="8"/>
      <c r="H214" s="8"/>
      <c r="I214" s="8"/>
      <c r="J214" s="8"/>
      <c r="K214" s="8"/>
      <c r="L214" s="8"/>
      <c r="M214" s="8"/>
      <c r="N214" s="7"/>
      <c r="O214" s="7"/>
      <c r="P214" s="7"/>
      <c r="Q214" s="7"/>
    </row>
    <row r="215" spans="1:17">
      <c r="A215" s="7"/>
      <c r="B215" s="7"/>
      <c r="C215" s="7"/>
      <c r="D215" s="7"/>
      <c r="E215" s="8"/>
      <c r="F215" s="8"/>
      <c r="G215" s="8"/>
      <c r="H215" s="8"/>
      <c r="I215" s="8"/>
      <c r="J215" s="8"/>
      <c r="K215" s="8"/>
      <c r="L215" s="8"/>
      <c r="M215" s="8"/>
      <c r="N215" s="7"/>
      <c r="O215" s="7"/>
      <c r="P215" s="7"/>
      <c r="Q215" s="7"/>
    </row>
    <row r="216" spans="1:17">
      <c r="A216" s="7"/>
      <c r="B216" s="7"/>
      <c r="C216" s="7"/>
      <c r="D216" s="7"/>
      <c r="E216" s="8"/>
      <c r="F216" s="8"/>
      <c r="G216" s="8"/>
      <c r="H216" s="8"/>
      <c r="I216" s="8"/>
      <c r="J216" s="8"/>
      <c r="K216" s="8"/>
      <c r="L216" s="8"/>
      <c r="M216" s="8"/>
      <c r="N216" s="7"/>
      <c r="O216" s="7"/>
      <c r="P216" s="7"/>
      <c r="Q216" s="7"/>
    </row>
    <row r="217" spans="1:17">
      <c r="A217" s="7"/>
      <c r="B217" s="7"/>
      <c r="C217" s="7"/>
      <c r="D217" s="7"/>
      <c r="E217" s="8"/>
      <c r="F217" s="8"/>
      <c r="G217" s="8"/>
      <c r="H217" s="8"/>
      <c r="I217" s="8"/>
      <c r="J217" s="8"/>
      <c r="K217" s="8"/>
      <c r="L217" s="8"/>
      <c r="M217" s="8"/>
      <c r="N217" s="7"/>
      <c r="O217" s="7"/>
      <c r="P217" s="7"/>
      <c r="Q217" s="7"/>
    </row>
    <row r="218" spans="1:17">
      <c r="A218" s="7"/>
      <c r="B218" s="7"/>
      <c r="C218" s="7"/>
      <c r="D218" s="7"/>
      <c r="E218" s="8"/>
      <c r="F218" s="8"/>
      <c r="G218" s="8"/>
      <c r="H218" s="8"/>
      <c r="I218" s="8"/>
      <c r="J218" s="8"/>
      <c r="K218" s="8"/>
      <c r="L218" s="8"/>
      <c r="M218" s="8"/>
      <c r="N218" s="7"/>
      <c r="O218" s="7"/>
      <c r="P218" s="7"/>
      <c r="Q218" s="7"/>
    </row>
    <row r="219" spans="1:17">
      <c r="A219" s="7"/>
      <c r="B219" s="7"/>
      <c r="C219" s="7"/>
      <c r="D219" s="7"/>
      <c r="E219" s="8"/>
      <c r="F219" s="8"/>
      <c r="G219" s="8"/>
      <c r="H219" s="8"/>
      <c r="I219" s="8"/>
      <c r="J219" s="8"/>
      <c r="K219" s="8"/>
      <c r="L219" s="8"/>
      <c r="M219" s="8"/>
      <c r="N219" s="7"/>
      <c r="O219" s="7"/>
      <c r="P219" s="7"/>
      <c r="Q219" s="7"/>
    </row>
    <row r="220" spans="1:17">
      <c r="A220" s="7"/>
      <c r="B220" s="7"/>
      <c r="C220" s="7"/>
      <c r="D220" s="7"/>
      <c r="E220" s="8"/>
      <c r="F220" s="8"/>
      <c r="G220" s="8"/>
      <c r="H220" s="8"/>
      <c r="I220" s="8"/>
      <c r="J220" s="8"/>
      <c r="K220" s="8"/>
      <c r="L220" s="8"/>
      <c r="M220" s="8"/>
      <c r="N220" s="7"/>
      <c r="O220" s="7"/>
      <c r="P220" s="7"/>
      <c r="Q220" s="7"/>
    </row>
    <row r="221" spans="1:17">
      <c r="A221" s="7"/>
      <c r="B221" s="7"/>
      <c r="C221" s="7"/>
      <c r="D221" s="7"/>
      <c r="E221" s="8"/>
      <c r="F221" s="8"/>
      <c r="G221" s="8"/>
      <c r="H221" s="8"/>
      <c r="I221" s="8"/>
      <c r="J221" s="8"/>
      <c r="K221" s="8"/>
      <c r="L221" s="8"/>
      <c r="M221" s="8"/>
      <c r="N221" s="7"/>
      <c r="O221" s="7"/>
      <c r="P221" s="7"/>
      <c r="Q221" s="7"/>
    </row>
    <row r="222" spans="1:17">
      <c r="A222" s="7"/>
      <c r="B222" s="7"/>
      <c r="C222" s="7"/>
      <c r="D222" s="7"/>
      <c r="E222" s="8"/>
      <c r="F222" s="8"/>
      <c r="G222" s="8"/>
      <c r="H222" s="8"/>
      <c r="I222" s="8"/>
      <c r="J222" s="8"/>
      <c r="K222" s="8"/>
      <c r="L222" s="8"/>
      <c r="M222" s="8"/>
      <c r="N222" s="7"/>
      <c r="O222" s="7"/>
      <c r="P222" s="7"/>
      <c r="Q222" s="7"/>
    </row>
    <row r="223" spans="1:17">
      <c r="A223" s="7"/>
      <c r="B223" s="7"/>
      <c r="C223" s="7"/>
      <c r="D223" s="7"/>
      <c r="E223" s="8"/>
      <c r="F223" s="8"/>
      <c r="G223" s="8"/>
      <c r="H223" s="8"/>
      <c r="I223" s="8"/>
      <c r="J223" s="8"/>
      <c r="K223" s="8"/>
      <c r="L223" s="8"/>
      <c r="M223" s="8"/>
      <c r="N223" s="7"/>
      <c r="O223" s="7"/>
      <c r="P223" s="7"/>
      <c r="Q223" s="7"/>
    </row>
    <row r="224" spans="1:17">
      <c r="A224" s="7"/>
      <c r="B224" s="7"/>
      <c r="C224" s="7"/>
      <c r="D224" s="7"/>
      <c r="E224" s="8"/>
      <c r="F224" s="8"/>
      <c r="G224" s="8"/>
      <c r="H224" s="8"/>
      <c r="I224" s="8"/>
      <c r="J224" s="8"/>
      <c r="K224" s="8"/>
      <c r="L224" s="8"/>
      <c r="M224" s="8"/>
      <c r="N224" s="7"/>
      <c r="O224" s="7"/>
      <c r="P224" s="7"/>
      <c r="Q224" s="7"/>
    </row>
    <row r="225" spans="1:17">
      <c r="A225" s="7"/>
      <c r="B225" s="7"/>
      <c r="C225" s="7"/>
      <c r="D225" s="7"/>
      <c r="E225" s="8"/>
      <c r="F225" s="8"/>
      <c r="G225" s="8"/>
      <c r="H225" s="8"/>
      <c r="I225" s="8"/>
      <c r="J225" s="8"/>
      <c r="K225" s="8"/>
      <c r="L225" s="8"/>
      <c r="M225" s="8"/>
      <c r="N225" s="7"/>
      <c r="O225" s="7"/>
      <c r="P225" s="7"/>
      <c r="Q225" s="7"/>
    </row>
    <row r="226" spans="1:17">
      <c r="A226" s="7"/>
      <c r="B226" s="7"/>
      <c r="C226" s="7"/>
      <c r="D226" s="7"/>
      <c r="E226" s="8"/>
      <c r="F226" s="8"/>
      <c r="G226" s="8"/>
      <c r="H226" s="8"/>
      <c r="I226" s="8"/>
      <c r="J226" s="8"/>
      <c r="K226" s="8"/>
      <c r="L226" s="8"/>
      <c r="M226" s="8"/>
      <c r="N226" s="7"/>
      <c r="O226" s="7"/>
      <c r="P226" s="7"/>
      <c r="Q226" s="7"/>
    </row>
    <row r="227" spans="1:17">
      <c r="A227" s="7"/>
      <c r="B227" s="7"/>
      <c r="C227" s="7"/>
      <c r="D227" s="7"/>
      <c r="E227" s="8"/>
      <c r="F227" s="8"/>
      <c r="G227" s="8"/>
      <c r="H227" s="8"/>
      <c r="I227" s="8"/>
      <c r="J227" s="8"/>
      <c r="K227" s="8"/>
      <c r="L227" s="8"/>
      <c r="M227" s="8"/>
      <c r="N227" s="7"/>
      <c r="O227" s="7"/>
      <c r="P227" s="7"/>
      <c r="Q227" s="7"/>
    </row>
    <row r="228" spans="1:17">
      <c r="A228" s="7"/>
      <c r="B228" s="7"/>
      <c r="C228" s="7"/>
      <c r="D228" s="7"/>
      <c r="E228" s="8"/>
      <c r="F228" s="8"/>
      <c r="G228" s="8"/>
      <c r="H228" s="8"/>
      <c r="I228" s="8"/>
      <c r="J228" s="8"/>
      <c r="K228" s="8"/>
      <c r="L228" s="8"/>
      <c r="M228" s="8"/>
      <c r="N228" s="7"/>
      <c r="O228" s="7"/>
      <c r="P228" s="7"/>
      <c r="Q228" s="7"/>
    </row>
    <row r="229" spans="1:17">
      <c r="A229" s="7"/>
      <c r="B229" s="7"/>
      <c r="C229" s="7"/>
      <c r="D229" s="7"/>
      <c r="E229" s="8"/>
      <c r="F229" s="8"/>
      <c r="G229" s="8"/>
      <c r="H229" s="8"/>
      <c r="I229" s="8"/>
      <c r="J229" s="8"/>
      <c r="K229" s="8"/>
      <c r="L229" s="8"/>
      <c r="M229" s="8"/>
      <c r="N229" s="7"/>
      <c r="O229" s="7"/>
      <c r="P229" s="7"/>
      <c r="Q229" s="7"/>
    </row>
    <row r="230" spans="1:17">
      <c r="A230" s="7"/>
      <c r="B230" s="7"/>
      <c r="C230" s="7"/>
      <c r="D230" s="7"/>
      <c r="E230" s="8"/>
      <c r="F230" s="8"/>
      <c r="G230" s="8"/>
      <c r="H230" s="8"/>
      <c r="I230" s="8"/>
      <c r="J230" s="8"/>
      <c r="K230" s="8"/>
      <c r="L230" s="8"/>
      <c r="M230" s="8"/>
      <c r="N230" s="7"/>
      <c r="O230" s="7"/>
      <c r="P230" s="7"/>
      <c r="Q230" s="7"/>
    </row>
    <row r="231" spans="1:17">
      <c r="A231" s="7"/>
      <c r="B231" s="7"/>
      <c r="C231" s="7"/>
      <c r="D231" s="7"/>
      <c r="E231" s="8"/>
      <c r="F231" s="8"/>
      <c r="G231" s="8"/>
      <c r="H231" s="8"/>
      <c r="I231" s="8"/>
      <c r="J231" s="8"/>
      <c r="K231" s="8"/>
      <c r="L231" s="8"/>
      <c r="M231" s="8"/>
      <c r="N231" s="7"/>
      <c r="O231" s="7"/>
      <c r="P231" s="7"/>
      <c r="Q231" s="7"/>
    </row>
    <row r="232" spans="1:17">
      <c r="A232" s="7"/>
      <c r="B232" s="7"/>
      <c r="C232" s="7"/>
      <c r="D232" s="7"/>
      <c r="E232" s="8"/>
      <c r="F232" s="8"/>
      <c r="G232" s="8"/>
      <c r="H232" s="8"/>
      <c r="I232" s="8"/>
      <c r="J232" s="8"/>
      <c r="K232" s="8"/>
      <c r="L232" s="8"/>
      <c r="M232" s="8"/>
      <c r="N232" s="7"/>
      <c r="O232" s="7"/>
      <c r="P232" s="7"/>
      <c r="Q232" s="7"/>
    </row>
    <row r="233" spans="1:17">
      <c r="A233" s="7"/>
      <c r="B233" s="7"/>
      <c r="C233" s="7"/>
      <c r="D233" s="7"/>
      <c r="E233" s="8"/>
      <c r="F233" s="8"/>
      <c r="G233" s="8"/>
      <c r="H233" s="8"/>
      <c r="I233" s="8"/>
      <c r="J233" s="8"/>
      <c r="K233" s="8"/>
      <c r="L233" s="8"/>
      <c r="M233" s="8"/>
      <c r="N233" s="7"/>
      <c r="O233" s="7"/>
      <c r="P233" s="7"/>
      <c r="Q233" s="7"/>
    </row>
    <row r="234" spans="1:17">
      <c r="A234" s="7"/>
      <c r="B234" s="7"/>
      <c r="C234" s="7"/>
      <c r="D234" s="7"/>
      <c r="E234" s="8"/>
      <c r="F234" s="8"/>
      <c r="G234" s="8"/>
      <c r="H234" s="8"/>
      <c r="I234" s="8"/>
      <c r="J234" s="8"/>
      <c r="K234" s="8"/>
      <c r="L234" s="8"/>
      <c r="M234" s="8"/>
      <c r="N234" s="7"/>
      <c r="O234" s="7"/>
      <c r="P234" s="7"/>
      <c r="Q234" s="7"/>
    </row>
    <row r="235" spans="1:17">
      <c r="A235" s="7"/>
      <c r="B235" s="7"/>
      <c r="C235" s="7"/>
      <c r="D235" s="7"/>
      <c r="E235" s="8"/>
      <c r="F235" s="8"/>
      <c r="G235" s="8"/>
      <c r="H235" s="8"/>
      <c r="I235" s="8"/>
      <c r="J235" s="8"/>
      <c r="K235" s="8"/>
      <c r="L235" s="8"/>
      <c r="M235" s="8"/>
      <c r="N235" s="7"/>
      <c r="O235" s="7"/>
      <c r="P235" s="7"/>
      <c r="Q235" s="7"/>
    </row>
    <row r="236" spans="1:17">
      <c r="A236" s="7"/>
      <c r="B236" s="7"/>
      <c r="C236" s="7"/>
      <c r="D236" s="7"/>
      <c r="E236" s="8"/>
      <c r="F236" s="8"/>
      <c r="G236" s="8"/>
      <c r="H236" s="8"/>
      <c r="I236" s="8"/>
      <c r="J236" s="8"/>
      <c r="K236" s="8"/>
      <c r="L236" s="8"/>
      <c r="M236" s="8"/>
      <c r="N236" s="7"/>
      <c r="O236" s="7"/>
      <c r="P236" s="7"/>
      <c r="Q236" s="7"/>
    </row>
    <row r="237" spans="1:17">
      <c r="A237" s="7"/>
      <c r="B237" s="7"/>
      <c r="C237" s="7"/>
      <c r="D237" s="7"/>
      <c r="E237" s="8"/>
      <c r="F237" s="8"/>
      <c r="G237" s="8"/>
      <c r="H237" s="8"/>
      <c r="I237" s="8"/>
      <c r="J237" s="8"/>
      <c r="K237" s="8"/>
      <c r="L237" s="8"/>
      <c r="M237" s="8"/>
      <c r="N237" s="7"/>
      <c r="O237" s="7"/>
      <c r="P237" s="7"/>
      <c r="Q237" s="7"/>
    </row>
    <row r="238" spans="1:17">
      <c r="A238" s="7"/>
      <c r="B238" s="7"/>
      <c r="C238" s="7"/>
      <c r="D238" s="7"/>
      <c r="E238" s="8"/>
      <c r="F238" s="8"/>
      <c r="G238" s="8"/>
      <c r="H238" s="8"/>
      <c r="I238" s="8"/>
      <c r="J238" s="8"/>
      <c r="K238" s="8"/>
      <c r="L238" s="8"/>
      <c r="M238" s="8"/>
      <c r="N238" s="7"/>
      <c r="O238" s="7"/>
      <c r="P238" s="7"/>
      <c r="Q238" s="7"/>
    </row>
    <row r="239" spans="1:17">
      <c r="A239" s="7"/>
      <c r="B239" s="7"/>
      <c r="C239" s="7"/>
      <c r="D239" s="7"/>
      <c r="E239" s="8"/>
      <c r="F239" s="8"/>
      <c r="G239" s="8"/>
      <c r="H239" s="8"/>
      <c r="I239" s="8"/>
      <c r="J239" s="8"/>
      <c r="K239" s="8"/>
      <c r="L239" s="8"/>
      <c r="M239" s="8"/>
      <c r="N239" s="7"/>
      <c r="O239" s="7"/>
      <c r="P239" s="7"/>
      <c r="Q239" s="7"/>
    </row>
    <row r="240" spans="1:17">
      <c r="A240" s="7"/>
      <c r="B240" s="7"/>
      <c r="C240" s="7"/>
      <c r="D240" s="7"/>
      <c r="E240" s="8"/>
      <c r="F240" s="8"/>
      <c r="G240" s="8"/>
      <c r="H240" s="8"/>
      <c r="I240" s="8"/>
      <c r="J240" s="8"/>
      <c r="K240" s="8"/>
      <c r="L240" s="8"/>
      <c r="M240" s="8"/>
      <c r="N240" s="7"/>
      <c r="O240" s="7"/>
      <c r="P240" s="7"/>
      <c r="Q240" s="7"/>
    </row>
    <row r="241" spans="1:17">
      <c r="A241" s="7"/>
      <c r="B241" s="7"/>
      <c r="C241" s="7"/>
      <c r="D241" s="7"/>
      <c r="E241" s="8"/>
      <c r="F241" s="8"/>
      <c r="G241" s="8"/>
      <c r="H241" s="8"/>
      <c r="I241" s="8"/>
      <c r="J241" s="8"/>
      <c r="K241" s="8"/>
      <c r="L241" s="8"/>
      <c r="M241" s="8"/>
      <c r="N241" s="7"/>
      <c r="O241" s="7"/>
      <c r="P241" s="7"/>
      <c r="Q241" s="7"/>
    </row>
    <row r="242" spans="1:17">
      <c r="A242" s="7"/>
      <c r="B242" s="7"/>
      <c r="C242" s="7"/>
      <c r="D242" s="7"/>
      <c r="E242" s="8"/>
      <c r="F242" s="8"/>
      <c r="G242" s="8"/>
      <c r="H242" s="8"/>
      <c r="I242" s="8"/>
      <c r="J242" s="8"/>
      <c r="K242" s="8"/>
      <c r="L242" s="8"/>
      <c r="M242" s="8"/>
      <c r="N242" s="7"/>
      <c r="O242" s="7"/>
      <c r="P242" s="7"/>
      <c r="Q242" s="7"/>
    </row>
    <row r="243" spans="1:17">
      <c r="A243" s="7"/>
      <c r="B243" s="7"/>
      <c r="C243" s="7"/>
      <c r="D243" s="7"/>
      <c r="E243" s="8"/>
      <c r="F243" s="8"/>
      <c r="G243" s="8"/>
      <c r="H243" s="8"/>
      <c r="I243" s="8"/>
      <c r="J243" s="8"/>
      <c r="K243" s="8"/>
      <c r="L243" s="8"/>
      <c r="M243" s="8"/>
      <c r="N243" s="7"/>
      <c r="O243" s="7"/>
      <c r="P243" s="7"/>
      <c r="Q243" s="7"/>
    </row>
    <row r="244" spans="1:17">
      <c r="A244" s="7"/>
      <c r="B244" s="7"/>
      <c r="C244" s="7"/>
      <c r="D244" s="7"/>
      <c r="E244" s="8"/>
      <c r="F244" s="8"/>
      <c r="G244" s="8"/>
      <c r="H244" s="8"/>
      <c r="I244" s="8"/>
      <c r="J244" s="8"/>
      <c r="K244" s="8"/>
      <c r="L244" s="8"/>
      <c r="M244" s="8"/>
      <c r="N244" s="7"/>
      <c r="O244" s="7"/>
      <c r="P244" s="7"/>
      <c r="Q244" s="7"/>
    </row>
    <row r="245" spans="1:17">
      <c r="A245" s="7"/>
      <c r="B245" s="7"/>
      <c r="C245" s="7"/>
      <c r="D245" s="7"/>
      <c r="E245" s="8"/>
      <c r="F245" s="8"/>
      <c r="G245" s="8"/>
      <c r="H245" s="8"/>
      <c r="I245" s="8"/>
      <c r="J245" s="8"/>
      <c r="K245" s="8"/>
      <c r="L245" s="8"/>
      <c r="M245" s="8"/>
      <c r="N245" s="7"/>
      <c r="O245" s="7"/>
      <c r="P245" s="7"/>
      <c r="Q245" s="7"/>
    </row>
    <row r="246" spans="1:17">
      <c r="A246" s="7"/>
      <c r="B246" s="7"/>
      <c r="C246" s="7"/>
      <c r="D246" s="7"/>
      <c r="E246" s="8"/>
      <c r="F246" s="8"/>
      <c r="G246" s="8"/>
      <c r="H246" s="8"/>
      <c r="I246" s="8"/>
      <c r="J246" s="8"/>
      <c r="K246" s="8"/>
      <c r="L246" s="8"/>
      <c r="M246" s="8"/>
      <c r="N246" s="7"/>
      <c r="O246" s="7"/>
      <c r="P246" s="7"/>
      <c r="Q246" s="7"/>
    </row>
    <row r="247" spans="1:17">
      <c r="A247" s="7"/>
      <c r="B247" s="7"/>
      <c r="C247" s="7"/>
      <c r="D247" s="7"/>
      <c r="E247" s="8"/>
      <c r="F247" s="8"/>
      <c r="G247" s="8"/>
      <c r="H247" s="8"/>
      <c r="I247" s="8"/>
      <c r="J247" s="8"/>
      <c r="K247" s="8"/>
      <c r="L247" s="8"/>
      <c r="M247" s="8"/>
      <c r="N247" s="7"/>
      <c r="O247" s="7"/>
      <c r="P247" s="7"/>
      <c r="Q247" s="7"/>
    </row>
    <row r="248" spans="1:17">
      <c r="A248" s="7"/>
      <c r="B248" s="7"/>
      <c r="C248" s="7"/>
      <c r="D248" s="7"/>
      <c r="E248" s="8"/>
      <c r="F248" s="8"/>
      <c r="G248" s="8"/>
      <c r="H248" s="8"/>
      <c r="I248" s="8"/>
      <c r="J248" s="8"/>
      <c r="K248" s="8"/>
      <c r="L248" s="8"/>
      <c r="M248" s="8"/>
      <c r="N248" s="7"/>
      <c r="O248" s="7"/>
      <c r="P248" s="7"/>
      <c r="Q248" s="7"/>
    </row>
    <row r="249" spans="1:17">
      <c r="A249" s="7"/>
      <c r="B249" s="7"/>
      <c r="C249" s="7"/>
      <c r="D249" s="7"/>
      <c r="E249" s="8"/>
      <c r="F249" s="8"/>
      <c r="G249" s="8"/>
      <c r="H249" s="8"/>
      <c r="I249" s="8"/>
      <c r="J249" s="8"/>
      <c r="K249" s="8"/>
      <c r="L249" s="8"/>
      <c r="M249" s="8"/>
      <c r="N249" s="7"/>
      <c r="O249" s="7"/>
      <c r="P249" s="7"/>
      <c r="Q249" s="7"/>
    </row>
    <row r="250" spans="1:17">
      <c r="A250" s="7"/>
      <c r="B250" s="7"/>
      <c r="C250" s="7"/>
      <c r="D250" s="7"/>
      <c r="E250" s="8"/>
      <c r="F250" s="8"/>
      <c r="G250" s="8"/>
      <c r="H250" s="8"/>
      <c r="I250" s="8"/>
      <c r="J250" s="8"/>
      <c r="K250" s="8"/>
      <c r="L250" s="8"/>
      <c r="M250" s="8"/>
      <c r="N250" s="7"/>
      <c r="O250" s="7"/>
      <c r="P250" s="7"/>
      <c r="Q250" s="7"/>
    </row>
    <row r="251" spans="1:17">
      <c r="A251" s="7"/>
      <c r="B251" s="7"/>
      <c r="C251" s="7"/>
      <c r="D251" s="7"/>
      <c r="E251" s="8"/>
      <c r="F251" s="8"/>
      <c r="G251" s="8"/>
      <c r="H251" s="8"/>
      <c r="I251" s="8"/>
      <c r="J251" s="8"/>
      <c r="K251" s="8"/>
      <c r="L251" s="8"/>
      <c r="M251" s="8"/>
      <c r="N251" s="7"/>
      <c r="O251" s="7"/>
      <c r="P251" s="7"/>
      <c r="Q251" s="7"/>
    </row>
    <row r="252" spans="1:17">
      <c r="A252" s="7"/>
      <c r="B252" s="7"/>
      <c r="C252" s="7"/>
      <c r="D252" s="7"/>
      <c r="E252" s="8"/>
      <c r="F252" s="8"/>
      <c r="G252" s="8"/>
      <c r="H252" s="8"/>
      <c r="I252" s="8"/>
      <c r="J252" s="8"/>
      <c r="K252" s="8"/>
      <c r="L252" s="8"/>
      <c r="M252" s="8"/>
      <c r="N252" s="7"/>
      <c r="O252" s="7"/>
      <c r="P252" s="7"/>
      <c r="Q252" s="7"/>
    </row>
    <row r="253" spans="1:17">
      <c r="A253" s="7"/>
      <c r="B253" s="7"/>
      <c r="C253" s="7"/>
      <c r="D253" s="7"/>
      <c r="E253" s="8"/>
      <c r="F253" s="8"/>
      <c r="G253" s="8"/>
      <c r="H253" s="8"/>
      <c r="I253" s="8"/>
      <c r="J253" s="8"/>
      <c r="K253" s="8"/>
      <c r="L253" s="8"/>
      <c r="M253" s="8"/>
      <c r="N253" s="7"/>
      <c r="O253" s="7"/>
      <c r="P253" s="7"/>
      <c r="Q253" s="7"/>
    </row>
    <row r="254" spans="1:17">
      <c r="A254" s="7"/>
      <c r="B254" s="7"/>
      <c r="C254" s="7"/>
      <c r="D254" s="7"/>
      <c r="E254" s="8"/>
      <c r="F254" s="8"/>
      <c r="G254" s="8"/>
      <c r="H254" s="8"/>
      <c r="I254" s="8"/>
      <c r="J254" s="8"/>
      <c r="K254" s="8"/>
      <c r="L254" s="8"/>
      <c r="M254" s="8"/>
      <c r="N254" s="7"/>
      <c r="O254" s="7"/>
      <c r="P254" s="7"/>
      <c r="Q254" s="7"/>
    </row>
  </sheetData>
  <mergeCells count="6">
    <mergeCell ref="E17:E18"/>
    <mergeCell ref="F17:F18"/>
    <mergeCell ref="G106:H106"/>
    <mergeCell ref="E108:F108"/>
    <mergeCell ref="E112:F112"/>
    <mergeCell ref="I112:J112"/>
  </mergeCells>
  <conditionalFormatting sqref="B103">
    <cfRule type="cellIs" dxfId="29" priority="12" stopIfTrue="1" operator="notEqual">
      <formula>0</formula>
    </cfRule>
  </conditionalFormatting>
  <conditionalFormatting sqref="E63:J63 E103:J103">
    <cfRule type="cellIs" dxfId="28" priority="11" stopIfTrue="1" operator="notEqual">
      <formula>0</formula>
    </cfRule>
  </conditionalFormatting>
  <conditionalFormatting sqref="F15">
    <cfRule type="cellIs" dxfId="27" priority="9" stopIfTrue="1" operator="equal">
      <formula>"СЕС - ДЕС"</formula>
    </cfRule>
  </conditionalFormatting>
  <conditionalFormatting sqref="F15">
    <cfRule type="cellIs" dxfId="26" priority="7" stopIfTrue="1" operator="equal">
      <formula>"СЕС - ДМП"</formula>
    </cfRule>
  </conditionalFormatting>
  <conditionalFormatting sqref="F15">
    <cfRule type="cellIs" dxfId="25" priority="10" stopIfTrue="1" operator="equal">
      <formula>"СЕС - КСФ"</formula>
    </cfRule>
  </conditionalFormatting>
  <conditionalFormatting sqref="F15">
    <cfRule type="cellIs" dxfId="24" priority="8" stopIfTrue="1" operator="equal">
      <formula>"СЕС - РА"</formula>
    </cfRule>
  </conditionalFormatting>
  <conditionalFormatting sqref="F15">
    <cfRule type="cellIs" dxfId="23" priority="6" stopIfTrue="1" operator="equal">
      <formula>"Чужди средства"</formula>
    </cfRule>
  </conditionalFormatting>
  <conditionalFormatting sqref="B105 G105:H105">
    <cfRule type="cellIs" dxfId="22" priority="13" stopIfTrue="1" operator="equal">
      <formula>0</formula>
    </cfRule>
  </conditionalFormatting>
  <conditionalFormatting sqref="E108 E112 I112">
    <cfRule type="cellIs" dxfId="21" priority="15" stopIfTrue="1" operator="equal">
      <formula>0</formula>
    </cfRule>
  </conditionalFormatting>
  <conditionalFormatting sqref="J105">
    <cfRule type="cellIs" dxfId="20" priority="14" stopIfTrue="1" operator="equal">
      <formula>0</formula>
    </cfRule>
  </conditionalFormatting>
  <conditionalFormatting sqref="E15">
    <cfRule type="cellIs" dxfId="19" priority="5" stopIfTrue="1" operator="equal">
      <formula>33</formula>
    </cfRule>
  </conditionalFormatting>
  <conditionalFormatting sqref="E15">
    <cfRule type="cellIs" dxfId="18" priority="3" stopIfTrue="1" operator="equal">
      <formula>42</formula>
    </cfRule>
  </conditionalFormatting>
  <conditionalFormatting sqref="E15">
    <cfRule type="cellIs" dxfId="17" priority="2" stopIfTrue="1" operator="equal">
      <formula>96</formula>
    </cfRule>
  </conditionalFormatting>
  <conditionalFormatting sqref="E15">
    <cfRule type="cellIs" dxfId="16" priority="4" stopIfTrue="1" operator="equal">
      <formula>97</formula>
    </cfRule>
  </conditionalFormatting>
  <conditionalFormatting sqref="E15">
    <cfRule type="cellIs" dxfId="15" priority="1" stopIfTrue="1" operator="equal">
      <formula>98</formula>
    </cfRule>
  </conditionalFormatting>
  <dataValidations count="9">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error="въведете цяло положително число" sqref="E88 G88:J88 JA88 JC88:JF88 SW88 SY88:TB88 ACS88 ACU88:ACX88 AMO88 AMQ88:AMT88 AWK88 AWM88:AWP88 BGG88 BGI88:BGL88 BQC88 BQE88:BQH88 BZY88 CAA88:CAD88 CJU88 CJW88:CJZ88 CTQ88 CTS88:CTV88 DDM88 DDO88:DDR88 DNI88 DNK88:DNN88 DXE88 DXG88:DXJ88 EHA88 EHC88:EHF88 EQW88 EQY88:ERB88 FAS88 FAU88:FAX88 FKO88 FKQ88:FKT88 FUK88 FUM88:FUP88 GEG88 GEI88:GEL88 GOC88 GOE88:GOH88 GXY88 GYA88:GYD88 HHU88 HHW88:HHZ88 HRQ88 HRS88:HRV88 IBM88 IBO88:IBR88 ILI88 ILK88:ILN88 IVE88 IVG88:IVJ88 JFA88 JFC88:JFF88 JOW88 JOY88:JPB88 JYS88 JYU88:JYX88 KIO88 KIQ88:KIT88 KSK88 KSM88:KSP88 LCG88 LCI88:LCL88 LMC88 LME88:LMH88 LVY88 LWA88:LWD88 MFU88 MFW88:MFZ88 MPQ88 MPS88:MPV88 MZM88 MZO88:MZR88 NJI88 NJK88:NJN88 NTE88 NTG88:NTJ88 ODA88 ODC88:ODF88 OMW88 OMY88:ONB88 OWS88 OWU88:OWX88 PGO88 PGQ88:PGT88 PQK88 PQM88:PQP88 QAG88 QAI88:QAL88 QKC88 QKE88:QKH88 QTY88 QUA88:QUD88 RDU88 RDW88:RDZ88 RNQ88 RNS88:RNV88 RXM88 RXO88:RXR88 SHI88 SHK88:SHN88 SRE88 SRG88:SRJ88 TBA88 TBC88:TBF88 TKW88 TKY88:TLB88 TUS88 TUU88:TUX88 UEO88 UEQ88:UET88 UOK88 UOM88:UOP88 UYG88 UYI88:UYL88 VIC88 VIE88:VIH88 VRY88 VSA88:VSD88 WBU88 WBW88:WBZ88 WLQ88 WLS88:WLV88 WVM88 WVO88:WVR88 E65624 G65624:J65624 JA65624 JC65624:JF65624 SW65624 SY65624:TB65624 ACS65624 ACU65624:ACX65624 AMO65624 AMQ65624:AMT65624 AWK65624 AWM65624:AWP65624 BGG65624 BGI65624:BGL65624 BQC65624 BQE65624:BQH65624 BZY65624 CAA65624:CAD65624 CJU65624 CJW65624:CJZ65624 CTQ65624 CTS65624:CTV65624 DDM65624 DDO65624:DDR65624 DNI65624 DNK65624:DNN65624 DXE65624 DXG65624:DXJ65624 EHA65624 EHC65624:EHF65624 EQW65624 EQY65624:ERB65624 FAS65624 FAU65624:FAX65624 FKO65624 FKQ65624:FKT65624 FUK65624 FUM65624:FUP65624 GEG65624 GEI65624:GEL65624 GOC65624 GOE65624:GOH65624 GXY65624 GYA65624:GYD65624 HHU65624 HHW65624:HHZ65624 HRQ65624 HRS65624:HRV65624 IBM65624 IBO65624:IBR65624 ILI65624 ILK65624:ILN65624 IVE65624 IVG65624:IVJ65624 JFA65624 JFC65624:JFF65624 JOW65624 JOY65624:JPB65624 JYS65624 JYU65624:JYX65624 KIO65624 KIQ65624:KIT65624 KSK65624 KSM65624:KSP65624 LCG65624 LCI65624:LCL65624 LMC65624 LME65624:LMH65624 LVY65624 LWA65624:LWD65624 MFU65624 MFW65624:MFZ65624 MPQ65624 MPS65624:MPV65624 MZM65624 MZO65624:MZR65624 NJI65624 NJK65624:NJN65624 NTE65624 NTG65624:NTJ65624 ODA65624 ODC65624:ODF65624 OMW65624 OMY65624:ONB65624 OWS65624 OWU65624:OWX65624 PGO65624 PGQ65624:PGT65624 PQK65624 PQM65624:PQP65624 QAG65624 QAI65624:QAL65624 QKC65624 QKE65624:QKH65624 QTY65624 QUA65624:QUD65624 RDU65624 RDW65624:RDZ65624 RNQ65624 RNS65624:RNV65624 RXM65624 RXO65624:RXR65624 SHI65624 SHK65624:SHN65624 SRE65624 SRG65624:SRJ65624 TBA65624 TBC65624:TBF65624 TKW65624 TKY65624:TLB65624 TUS65624 TUU65624:TUX65624 UEO65624 UEQ65624:UET65624 UOK65624 UOM65624:UOP65624 UYG65624 UYI65624:UYL65624 VIC65624 VIE65624:VIH65624 VRY65624 VSA65624:VSD65624 WBU65624 WBW65624:WBZ65624 WLQ65624 WLS65624:WLV65624 WVM65624 WVO65624:WVR65624 E131160 G131160:J131160 JA131160 JC131160:JF131160 SW131160 SY131160:TB131160 ACS131160 ACU131160:ACX131160 AMO131160 AMQ131160:AMT131160 AWK131160 AWM131160:AWP131160 BGG131160 BGI131160:BGL131160 BQC131160 BQE131160:BQH131160 BZY131160 CAA131160:CAD131160 CJU131160 CJW131160:CJZ131160 CTQ131160 CTS131160:CTV131160 DDM131160 DDO131160:DDR131160 DNI131160 DNK131160:DNN131160 DXE131160 DXG131160:DXJ131160 EHA131160 EHC131160:EHF131160 EQW131160 EQY131160:ERB131160 FAS131160 FAU131160:FAX131160 FKO131160 FKQ131160:FKT131160 FUK131160 FUM131160:FUP131160 GEG131160 GEI131160:GEL131160 GOC131160 GOE131160:GOH131160 GXY131160 GYA131160:GYD131160 HHU131160 HHW131160:HHZ131160 HRQ131160 HRS131160:HRV131160 IBM131160 IBO131160:IBR131160 ILI131160 ILK131160:ILN131160 IVE131160 IVG131160:IVJ131160 JFA131160 JFC131160:JFF131160 JOW131160 JOY131160:JPB131160 JYS131160 JYU131160:JYX131160 KIO131160 KIQ131160:KIT131160 KSK131160 KSM131160:KSP131160 LCG131160 LCI131160:LCL131160 LMC131160 LME131160:LMH131160 LVY131160 LWA131160:LWD131160 MFU131160 MFW131160:MFZ131160 MPQ131160 MPS131160:MPV131160 MZM131160 MZO131160:MZR131160 NJI131160 NJK131160:NJN131160 NTE131160 NTG131160:NTJ131160 ODA131160 ODC131160:ODF131160 OMW131160 OMY131160:ONB131160 OWS131160 OWU131160:OWX131160 PGO131160 PGQ131160:PGT131160 PQK131160 PQM131160:PQP131160 QAG131160 QAI131160:QAL131160 QKC131160 QKE131160:QKH131160 QTY131160 QUA131160:QUD131160 RDU131160 RDW131160:RDZ131160 RNQ131160 RNS131160:RNV131160 RXM131160 RXO131160:RXR131160 SHI131160 SHK131160:SHN131160 SRE131160 SRG131160:SRJ131160 TBA131160 TBC131160:TBF131160 TKW131160 TKY131160:TLB131160 TUS131160 TUU131160:TUX131160 UEO131160 UEQ131160:UET131160 UOK131160 UOM131160:UOP131160 UYG131160 UYI131160:UYL131160 VIC131160 VIE131160:VIH131160 VRY131160 VSA131160:VSD131160 WBU131160 WBW131160:WBZ131160 WLQ131160 WLS131160:WLV131160 WVM131160 WVO131160:WVR131160 E196696 G196696:J196696 JA196696 JC196696:JF196696 SW196696 SY196696:TB196696 ACS196696 ACU196696:ACX196696 AMO196696 AMQ196696:AMT196696 AWK196696 AWM196696:AWP196696 BGG196696 BGI196696:BGL196696 BQC196696 BQE196696:BQH196696 BZY196696 CAA196696:CAD196696 CJU196696 CJW196696:CJZ196696 CTQ196696 CTS196696:CTV196696 DDM196696 DDO196696:DDR196696 DNI196696 DNK196696:DNN196696 DXE196696 DXG196696:DXJ196696 EHA196696 EHC196696:EHF196696 EQW196696 EQY196696:ERB196696 FAS196696 FAU196696:FAX196696 FKO196696 FKQ196696:FKT196696 FUK196696 FUM196696:FUP196696 GEG196696 GEI196696:GEL196696 GOC196696 GOE196696:GOH196696 GXY196696 GYA196696:GYD196696 HHU196696 HHW196696:HHZ196696 HRQ196696 HRS196696:HRV196696 IBM196696 IBO196696:IBR196696 ILI196696 ILK196696:ILN196696 IVE196696 IVG196696:IVJ196696 JFA196696 JFC196696:JFF196696 JOW196696 JOY196696:JPB196696 JYS196696 JYU196696:JYX196696 KIO196696 KIQ196696:KIT196696 KSK196696 KSM196696:KSP196696 LCG196696 LCI196696:LCL196696 LMC196696 LME196696:LMH196696 LVY196696 LWA196696:LWD196696 MFU196696 MFW196696:MFZ196696 MPQ196696 MPS196696:MPV196696 MZM196696 MZO196696:MZR196696 NJI196696 NJK196696:NJN196696 NTE196696 NTG196696:NTJ196696 ODA196696 ODC196696:ODF196696 OMW196696 OMY196696:ONB196696 OWS196696 OWU196696:OWX196696 PGO196696 PGQ196696:PGT196696 PQK196696 PQM196696:PQP196696 QAG196696 QAI196696:QAL196696 QKC196696 QKE196696:QKH196696 QTY196696 QUA196696:QUD196696 RDU196696 RDW196696:RDZ196696 RNQ196696 RNS196696:RNV196696 RXM196696 RXO196696:RXR196696 SHI196696 SHK196696:SHN196696 SRE196696 SRG196696:SRJ196696 TBA196696 TBC196696:TBF196696 TKW196696 TKY196696:TLB196696 TUS196696 TUU196696:TUX196696 UEO196696 UEQ196696:UET196696 UOK196696 UOM196696:UOP196696 UYG196696 UYI196696:UYL196696 VIC196696 VIE196696:VIH196696 VRY196696 VSA196696:VSD196696 WBU196696 WBW196696:WBZ196696 WLQ196696 WLS196696:WLV196696 WVM196696 WVO196696:WVR196696 E262232 G262232:J262232 JA262232 JC262232:JF262232 SW262232 SY262232:TB262232 ACS262232 ACU262232:ACX262232 AMO262232 AMQ262232:AMT262232 AWK262232 AWM262232:AWP262232 BGG262232 BGI262232:BGL262232 BQC262232 BQE262232:BQH262232 BZY262232 CAA262232:CAD262232 CJU262232 CJW262232:CJZ262232 CTQ262232 CTS262232:CTV262232 DDM262232 DDO262232:DDR262232 DNI262232 DNK262232:DNN262232 DXE262232 DXG262232:DXJ262232 EHA262232 EHC262232:EHF262232 EQW262232 EQY262232:ERB262232 FAS262232 FAU262232:FAX262232 FKO262232 FKQ262232:FKT262232 FUK262232 FUM262232:FUP262232 GEG262232 GEI262232:GEL262232 GOC262232 GOE262232:GOH262232 GXY262232 GYA262232:GYD262232 HHU262232 HHW262232:HHZ262232 HRQ262232 HRS262232:HRV262232 IBM262232 IBO262232:IBR262232 ILI262232 ILK262232:ILN262232 IVE262232 IVG262232:IVJ262232 JFA262232 JFC262232:JFF262232 JOW262232 JOY262232:JPB262232 JYS262232 JYU262232:JYX262232 KIO262232 KIQ262232:KIT262232 KSK262232 KSM262232:KSP262232 LCG262232 LCI262232:LCL262232 LMC262232 LME262232:LMH262232 LVY262232 LWA262232:LWD262232 MFU262232 MFW262232:MFZ262232 MPQ262232 MPS262232:MPV262232 MZM262232 MZO262232:MZR262232 NJI262232 NJK262232:NJN262232 NTE262232 NTG262232:NTJ262232 ODA262232 ODC262232:ODF262232 OMW262232 OMY262232:ONB262232 OWS262232 OWU262232:OWX262232 PGO262232 PGQ262232:PGT262232 PQK262232 PQM262232:PQP262232 QAG262232 QAI262232:QAL262232 QKC262232 QKE262232:QKH262232 QTY262232 QUA262232:QUD262232 RDU262232 RDW262232:RDZ262232 RNQ262232 RNS262232:RNV262232 RXM262232 RXO262232:RXR262232 SHI262232 SHK262232:SHN262232 SRE262232 SRG262232:SRJ262232 TBA262232 TBC262232:TBF262232 TKW262232 TKY262232:TLB262232 TUS262232 TUU262232:TUX262232 UEO262232 UEQ262232:UET262232 UOK262232 UOM262232:UOP262232 UYG262232 UYI262232:UYL262232 VIC262232 VIE262232:VIH262232 VRY262232 VSA262232:VSD262232 WBU262232 WBW262232:WBZ262232 WLQ262232 WLS262232:WLV262232 WVM262232 WVO262232:WVR262232 E327768 G327768:J327768 JA327768 JC327768:JF327768 SW327768 SY327768:TB327768 ACS327768 ACU327768:ACX327768 AMO327768 AMQ327768:AMT327768 AWK327768 AWM327768:AWP327768 BGG327768 BGI327768:BGL327768 BQC327768 BQE327768:BQH327768 BZY327768 CAA327768:CAD327768 CJU327768 CJW327768:CJZ327768 CTQ327768 CTS327768:CTV327768 DDM327768 DDO327768:DDR327768 DNI327768 DNK327768:DNN327768 DXE327768 DXG327768:DXJ327768 EHA327768 EHC327768:EHF327768 EQW327768 EQY327768:ERB327768 FAS327768 FAU327768:FAX327768 FKO327768 FKQ327768:FKT327768 FUK327768 FUM327768:FUP327768 GEG327768 GEI327768:GEL327768 GOC327768 GOE327768:GOH327768 GXY327768 GYA327768:GYD327768 HHU327768 HHW327768:HHZ327768 HRQ327768 HRS327768:HRV327768 IBM327768 IBO327768:IBR327768 ILI327768 ILK327768:ILN327768 IVE327768 IVG327768:IVJ327768 JFA327768 JFC327768:JFF327768 JOW327768 JOY327768:JPB327768 JYS327768 JYU327768:JYX327768 KIO327768 KIQ327768:KIT327768 KSK327768 KSM327768:KSP327768 LCG327768 LCI327768:LCL327768 LMC327768 LME327768:LMH327768 LVY327768 LWA327768:LWD327768 MFU327768 MFW327768:MFZ327768 MPQ327768 MPS327768:MPV327768 MZM327768 MZO327768:MZR327768 NJI327768 NJK327768:NJN327768 NTE327768 NTG327768:NTJ327768 ODA327768 ODC327768:ODF327768 OMW327768 OMY327768:ONB327768 OWS327768 OWU327768:OWX327768 PGO327768 PGQ327768:PGT327768 PQK327768 PQM327768:PQP327768 QAG327768 QAI327768:QAL327768 QKC327768 QKE327768:QKH327768 QTY327768 QUA327768:QUD327768 RDU327768 RDW327768:RDZ327768 RNQ327768 RNS327768:RNV327768 RXM327768 RXO327768:RXR327768 SHI327768 SHK327768:SHN327768 SRE327768 SRG327768:SRJ327768 TBA327768 TBC327768:TBF327768 TKW327768 TKY327768:TLB327768 TUS327768 TUU327768:TUX327768 UEO327768 UEQ327768:UET327768 UOK327768 UOM327768:UOP327768 UYG327768 UYI327768:UYL327768 VIC327768 VIE327768:VIH327768 VRY327768 VSA327768:VSD327768 WBU327768 WBW327768:WBZ327768 WLQ327768 WLS327768:WLV327768 WVM327768 WVO327768:WVR327768 E393304 G393304:J393304 JA393304 JC393304:JF393304 SW393304 SY393304:TB393304 ACS393304 ACU393304:ACX393304 AMO393304 AMQ393304:AMT393304 AWK393304 AWM393304:AWP393304 BGG393304 BGI393304:BGL393304 BQC393304 BQE393304:BQH393304 BZY393304 CAA393304:CAD393304 CJU393304 CJW393304:CJZ393304 CTQ393304 CTS393304:CTV393304 DDM393304 DDO393304:DDR393304 DNI393304 DNK393304:DNN393304 DXE393304 DXG393304:DXJ393304 EHA393304 EHC393304:EHF393304 EQW393304 EQY393304:ERB393304 FAS393304 FAU393304:FAX393304 FKO393304 FKQ393304:FKT393304 FUK393304 FUM393304:FUP393304 GEG393304 GEI393304:GEL393304 GOC393304 GOE393304:GOH393304 GXY393304 GYA393304:GYD393304 HHU393304 HHW393304:HHZ393304 HRQ393304 HRS393304:HRV393304 IBM393304 IBO393304:IBR393304 ILI393304 ILK393304:ILN393304 IVE393304 IVG393304:IVJ393304 JFA393304 JFC393304:JFF393304 JOW393304 JOY393304:JPB393304 JYS393304 JYU393304:JYX393304 KIO393304 KIQ393304:KIT393304 KSK393304 KSM393304:KSP393304 LCG393304 LCI393304:LCL393304 LMC393304 LME393304:LMH393304 LVY393304 LWA393304:LWD393304 MFU393304 MFW393304:MFZ393304 MPQ393304 MPS393304:MPV393304 MZM393304 MZO393304:MZR393304 NJI393304 NJK393304:NJN393304 NTE393304 NTG393304:NTJ393304 ODA393304 ODC393304:ODF393304 OMW393304 OMY393304:ONB393304 OWS393304 OWU393304:OWX393304 PGO393304 PGQ393304:PGT393304 PQK393304 PQM393304:PQP393304 QAG393304 QAI393304:QAL393304 QKC393304 QKE393304:QKH393304 QTY393304 QUA393304:QUD393304 RDU393304 RDW393304:RDZ393304 RNQ393304 RNS393304:RNV393304 RXM393304 RXO393304:RXR393304 SHI393304 SHK393304:SHN393304 SRE393304 SRG393304:SRJ393304 TBA393304 TBC393304:TBF393304 TKW393304 TKY393304:TLB393304 TUS393304 TUU393304:TUX393304 UEO393304 UEQ393304:UET393304 UOK393304 UOM393304:UOP393304 UYG393304 UYI393304:UYL393304 VIC393304 VIE393304:VIH393304 VRY393304 VSA393304:VSD393304 WBU393304 WBW393304:WBZ393304 WLQ393304 WLS393304:WLV393304 WVM393304 WVO393304:WVR393304 E458840 G458840:J458840 JA458840 JC458840:JF458840 SW458840 SY458840:TB458840 ACS458840 ACU458840:ACX458840 AMO458840 AMQ458840:AMT458840 AWK458840 AWM458840:AWP458840 BGG458840 BGI458840:BGL458840 BQC458840 BQE458840:BQH458840 BZY458840 CAA458840:CAD458840 CJU458840 CJW458840:CJZ458840 CTQ458840 CTS458840:CTV458840 DDM458840 DDO458840:DDR458840 DNI458840 DNK458840:DNN458840 DXE458840 DXG458840:DXJ458840 EHA458840 EHC458840:EHF458840 EQW458840 EQY458840:ERB458840 FAS458840 FAU458840:FAX458840 FKO458840 FKQ458840:FKT458840 FUK458840 FUM458840:FUP458840 GEG458840 GEI458840:GEL458840 GOC458840 GOE458840:GOH458840 GXY458840 GYA458840:GYD458840 HHU458840 HHW458840:HHZ458840 HRQ458840 HRS458840:HRV458840 IBM458840 IBO458840:IBR458840 ILI458840 ILK458840:ILN458840 IVE458840 IVG458840:IVJ458840 JFA458840 JFC458840:JFF458840 JOW458840 JOY458840:JPB458840 JYS458840 JYU458840:JYX458840 KIO458840 KIQ458840:KIT458840 KSK458840 KSM458840:KSP458840 LCG458840 LCI458840:LCL458840 LMC458840 LME458840:LMH458840 LVY458840 LWA458840:LWD458840 MFU458840 MFW458840:MFZ458840 MPQ458840 MPS458840:MPV458840 MZM458840 MZO458840:MZR458840 NJI458840 NJK458840:NJN458840 NTE458840 NTG458840:NTJ458840 ODA458840 ODC458840:ODF458840 OMW458840 OMY458840:ONB458840 OWS458840 OWU458840:OWX458840 PGO458840 PGQ458840:PGT458840 PQK458840 PQM458840:PQP458840 QAG458840 QAI458840:QAL458840 QKC458840 QKE458840:QKH458840 QTY458840 QUA458840:QUD458840 RDU458840 RDW458840:RDZ458840 RNQ458840 RNS458840:RNV458840 RXM458840 RXO458840:RXR458840 SHI458840 SHK458840:SHN458840 SRE458840 SRG458840:SRJ458840 TBA458840 TBC458840:TBF458840 TKW458840 TKY458840:TLB458840 TUS458840 TUU458840:TUX458840 UEO458840 UEQ458840:UET458840 UOK458840 UOM458840:UOP458840 UYG458840 UYI458840:UYL458840 VIC458840 VIE458840:VIH458840 VRY458840 VSA458840:VSD458840 WBU458840 WBW458840:WBZ458840 WLQ458840 WLS458840:WLV458840 WVM458840 WVO458840:WVR458840 E524376 G524376:J524376 JA524376 JC524376:JF524376 SW524376 SY524376:TB524376 ACS524376 ACU524376:ACX524376 AMO524376 AMQ524376:AMT524376 AWK524376 AWM524376:AWP524376 BGG524376 BGI524376:BGL524376 BQC524376 BQE524376:BQH524376 BZY524376 CAA524376:CAD524376 CJU524376 CJW524376:CJZ524376 CTQ524376 CTS524376:CTV524376 DDM524376 DDO524376:DDR524376 DNI524376 DNK524376:DNN524376 DXE524376 DXG524376:DXJ524376 EHA524376 EHC524376:EHF524376 EQW524376 EQY524376:ERB524376 FAS524376 FAU524376:FAX524376 FKO524376 FKQ524376:FKT524376 FUK524376 FUM524376:FUP524376 GEG524376 GEI524376:GEL524376 GOC524376 GOE524376:GOH524376 GXY524376 GYA524376:GYD524376 HHU524376 HHW524376:HHZ524376 HRQ524376 HRS524376:HRV524376 IBM524376 IBO524376:IBR524376 ILI524376 ILK524376:ILN524376 IVE524376 IVG524376:IVJ524376 JFA524376 JFC524376:JFF524376 JOW524376 JOY524376:JPB524376 JYS524376 JYU524376:JYX524376 KIO524376 KIQ524376:KIT524376 KSK524376 KSM524376:KSP524376 LCG524376 LCI524376:LCL524376 LMC524376 LME524376:LMH524376 LVY524376 LWA524376:LWD524376 MFU524376 MFW524376:MFZ524376 MPQ524376 MPS524376:MPV524376 MZM524376 MZO524376:MZR524376 NJI524376 NJK524376:NJN524376 NTE524376 NTG524376:NTJ524376 ODA524376 ODC524376:ODF524376 OMW524376 OMY524376:ONB524376 OWS524376 OWU524376:OWX524376 PGO524376 PGQ524376:PGT524376 PQK524376 PQM524376:PQP524376 QAG524376 QAI524376:QAL524376 QKC524376 QKE524376:QKH524376 QTY524376 QUA524376:QUD524376 RDU524376 RDW524376:RDZ524376 RNQ524376 RNS524376:RNV524376 RXM524376 RXO524376:RXR524376 SHI524376 SHK524376:SHN524376 SRE524376 SRG524376:SRJ524376 TBA524376 TBC524376:TBF524376 TKW524376 TKY524376:TLB524376 TUS524376 TUU524376:TUX524376 UEO524376 UEQ524376:UET524376 UOK524376 UOM524376:UOP524376 UYG524376 UYI524376:UYL524376 VIC524376 VIE524376:VIH524376 VRY524376 VSA524376:VSD524376 WBU524376 WBW524376:WBZ524376 WLQ524376 WLS524376:WLV524376 WVM524376 WVO524376:WVR524376 E589912 G589912:J589912 JA589912 JC589912:JF589912 SW589912 SY589912:TB589912 ACS589912 ACU589912:ACX589912 AMO589912 AMQ589912:AMT589912 AWK589912 AWM589912:AWP589912 BGG589912 BGI589912:BGL589912 BQC589912 BQE589912:BQH589912 BZY589912 CAA589912:CAD589912 CJU589912 CJW589912:CJZ589912 CTQ589912 CTS589912:CTV589912 DDM589912 DDO589912:DDR589912 DNI589912 DNK589912:DNN589912 DXE589912 DXG589912:DXJ589912 EHA589912 EHC589912:EHF589912 EQW589912 EQY589912:ERB589912 FAS589912 FAU589912:FAX589912 FKO589912 FKQ589912:FKT589912 FUK589912 FUM589912:FUP589912 GEG589912 GEI589912:GEL589912 GOC589912 GOE589912:GOH589912 GXY589912 GYA589912:GYD589912 HHU589912 HHW589912:HHZ589912 HRQ589912 HRS589912:HRV589912 IBM589912 IBO589912:IBR589912 ILI589912 ILK589912:ILN589912 IVE589912 IVG589912:IVJ589912 JFA589912 JFC589912:JFF589912 JOW589912 JOY589912:JPB589912 JYS589912 JYU589912:JYX589912 KIO589912 KIQ589912:KIT589912 KSK589912 KSM589912:KSP589912 LCG589912 LCI589912:LCL589912 LMC589912 LME589912:LMH589912 LVY589912 LWA589912:LWD589912 MFU589912 MFW589912:MFZ589912 MPQ589912 MPS589912:MPV589912 MZM589912 MZO589912:MZR589912 NJI589912 NJK589912:NJN589912 NTE589912 NTG589912:NTJ589912 ODA589912 ODC589912:ODF589912 OMW589912 OMY589912:ONB589912 OWS589912 OWU589912:OWX589912 PGO589912 PGQ589912:PGT589912 PQK589912 PQM589912:PQP589912 QAG589912 QAI589912:QAL589912 QKC589912 QKE589912:QKH589912 QTY589912 QUA589912:QUD589912 RDU589912 RDW589912:RDZ589912 RNQ589912 RNS589912:RNV589912 RXM589912 RXO589912:RXR589912 SHI589912 SHK589912:SHN589912 SRE589912 SRG589912:SRJ589912 TBA589912 TBC589912:TBF589912 TKW589912 TKY589912:TLB589912 TUS589912 TUU589912:TUX589912 UEO589912 UEQ589912:UET589912 UOK589912 UOM589912:UOP589912 UYG589912 UYI589912:UYL589912 VIC589912 VIE589912:VIH589912 VRY589912 VSA589912:VSD589912 WBU589912 WBW589912:WBZ589912 WLQ589912 WLS589912:WLV589912 WVM589912 WVO589912:WVR589912 E655448 G655448:J655448 JA655448 JC655448:JF655448 SW655448 SY655448:TB655448 ACS655448 ACU655448:ACX655448 AMO655448 AMQ655448:AMT655448 AWK655448 AWM655448:AWP655448 BGG655448 BGI655448:BGL655448 BQC655448 BQE655448:BQH655448 BZY655448 CAA655448:CAD655448 CJU655448 CJW655448:CJZ655448 CTQ655448 CTS655448:CTV655448 DDM655448 DDO655448:DDR655448 DNI655448 DNK655448:DNN655448 DXE655448 DXG655448:DXJ655448 EHA655448 EHC655448:EHF655448 EQW655448 EQY655448:ERB655448 FAS655448 FAU655448:FAX655448 FKO655448 FKQ655448:FKT655448 FUK655448 FUM655448:FUP655448 GEG655448 GEI655448:GEL655448 GOC655448 GOE655448:GOH655448 GXY655448 GYA655448:GYD655448 HHU655448 HHW655448:HHZ655448 HRQ655448 HRS655448:HRV655448 IBM655448 IBO655448:IBR655448 ILI655448 ILK655448:ILN655448 IVE655448 IVG655448:IVJ655448 JFA655448 JFC655448:JFF655448 JOW655448 JOY655448:JPB655448 JYS655448 JYU655448:JYX655448 KIO655448 KIQ655448:KIT655448 KSK655448 KSM655448:KSP655448 LCG655448 LCI655448:LCL655448 LMC655448 LME655448:LMH655448 LVY655448 LWA655448:LWD655448 MFU655448 MFW655448:MFZ655448 MPQ655448 MPS655448:MPV655448 MZM655448 MZO655448:MZR655448 NJI655448 NJK655448:NJN655448 NTE655448 NTG655448:NTJ655448 ODA655448 ODC655448:ODF655448 OMW655448 OMY655448:ONB655448 OWS655448 OWU655448:OWX655448 PGO655448 PGQ655448:PGT655448 PQK655448 PQM655448:PQP655448 QAG655448 QAI655448:QAL655448 QKC655448 QKE655448:QKH655448 QTY655448 QUA655448:QUD655448 RDU655448 RDW655448:RDZ655448 RNQ655448 RNS655448:RNV655448 RXM655448 RXO655448:RXR655448 SHI655448 SHK655448:SHN655448 SRE655448 SRG655448:SRJ655448 TBA655448 TBC655448:TBF655448 TKW655448 TKY655448:TLB655448 TUS655448 TUU655448:TUX655448 UEO655448 UEQ655448:UET655448 UOK655448 UOM655448:UOP655448 UYG655448 UYI655448:UYL655448 VIC655448 VIE655448:VIH655448 VRY655448 VSA655448:VSD655448 WBU655448 WBW655448:WBZ655448 WLQ655448 WLS655448:WLV655448 WVM655448 WVO655448:WVR655448 E720984 G720984:J720984 JA720984 JC720984:JF720984 SW720984 SY720984:TB720984 ACS720984 ACU720984:ACX720984 AMO720984 AMQ720984:AMT720984 AWK720984 AWM720984:AWP720984 BGG720984 BGI720984:BGL720984 BQC720984 BQE720984:BQH720984 BZY720984 CAA720984:CAD720984 CJU720984 CJW720984:CJZ720984 CTQ720984 CTS720984:CTV720984 DDM720984 DDO720984:DDR720984 DNI720984 DNK720984:DNN720984 DXE720984 DXG720984:DXJ720984 EHA720984 EHC720984:EHF720984 EQW720984 EQY720984:ERB720984 FAS720984 FAU720984:FAX720984 FKO720984 FKQ720984:FKT720984 FUK720984 FUM720984:FUP720984 GEG720984 GEI720984:GEL720984 GOC720984 GOE720984:GOH720984 GXY720984 GYA720984:GYD720984 HHU720984 HHW720984:HHZ720984 HRQ720984 HRS720984:HRV720984 IBM720984 IBO720984:IBR720984 ILI720984 ILK720984:ILN720984 IVE720984 IVG720984:IVJ720984 JFA720984 JFC720984:JFF720984 JOW720984 JOY720984:JPB720984 JYS720984 JYU720984:JYX720984 KIO720984 KIQ720984:KIT720984 KSK720984 KSM720984:KSP720984 LCG720984 LCI720984:LCL720984 LMC720984 LME720984:LMH720984 LVY720984 LWA720984:LWD720984 MFU720984 MFW720984:MFZ720984 MPQ720984 MPS720984:MPV720984 MZM720984 MZO720984:MZR720984 NJI720984 NJK720984:NJN720984 NTE720984 NTG720984:NTJ720984 ODA720984 ODC720984:ODF720984 OMW720984 OMY720984:ONB720984 OWS720984 OWU720984:OWX720984 PGO720984 PGQ720984:PGT720984 PQK720984 PQM720984:PQP720984 QAG720984 QAI720984:QAL720984 QKC720984 QKE720984:QKH720984 QTY720984 QUA720984:QUD720984 RDU720984 RDW720984:RDZ720984 RNQ720984 RNS720984:RNV720984 RXM720984 RXO720984:RXR720984 SHI720984 SHK720984:SHN720984 SRE720984 SRG720984:SRJ720984 TBA720984 TBC720984:TBF720984 TKW720984 TKY720984:TLB720984 TUS720984 TUU720984:TUX720984 UEO720984 UEQ720984:UET720984 UOK720984 UOM720984:UOP720984 UYG720984 UYI720984:UYL720984 VIC720984 VIE720984:VIH720984 VRY720984 VSA720984:VSD720984 WBU720984 WBW720984:WBZ720984 WLQ720984 WLS720984:WLV720984 WVM720984 WVO720984:WVR720984 E786520 G786520:J786520 JA786520 JC786520:JF786520 SW786520 SY786520:TB786520 ACS786520 ACU786520:ACX786520 AMO786520 AMQ786520:AMT786520 AWK786520 AWM786520:AWP786520 BGG786520 BGI786520:BGL786520 BQC786520 BQE786520:BQH786520 BZY786520 CAA786520:CAD786520 CJU786520 CJW786520:CJZ786520 CTQ786520 CTS786520:CTV786520 DDM786520 DDO786520:DDR786520 DNI786520 DNK786520:DNN786520 DXE786520 DXG786520:DXJ786520 EHA786520 EHC786520:EHF786520 EQW786520 EQY786520:ERB786520 FAS786520 FAU786520:FAX786520 FKO786520 FKQ786520:FKT786520 FUK786520 FUM786520:FUP786520 GEG786520 GEI786520:GEL786520 GOC786520 GOE786520:GOH786520 GXY786520 GYA786520:GYD786520 HHU786520 HHW786520:HHZ786520 HRQ786520 HRS786520:HRV786520 IBM786520 IBO786520:IBR786520 ILI786520 ILK786520:ILN786520 IVE786520 IVG786520:IVJ786520 JFA786520 JFC786520:JFF786520 JOW786520 JOY786520:JPB786520 JYS786520 JYU786520:JYX786520 KIO786520 KIQ786520:KIT786520 KSK786520 KSM786520:KSP786520 LCG786520 LCI786520:LCL786520 LMC786520 LME786520:LMH786520 LVY786520 LWA786520:LWD786520 MFU786520 MFW786520:MFZ786520 MPQ786520 MPS786520:MPV786520 MZM786520 MZO786520:MZR786520 NJI786520 NJK786520:NJN786520 NTE786520 NTG786520:NTJ786520 ODA786520 ODC786520:ODF786520 OMW786520 OMY786520:ONB786520 OWS786520 OWU786520:OWX786520 PGO786520 PGQ786520:PGT786520 PQK786520 PQM786520:PQP786520 QAG786520 QAI786520:QAL786520 QKC786520 QKE786520:QKH786520 QTY786520 QUA786520:QUD786520 RDU786520 RDW786520:RDZ786520 RNQ786520 RNS786520:RNV786520 RXM786520 RXO786520:RXR786520 SHI786520 SHK786520:SHN786520 SRE786520 SRG786520:SRJ786520 TBA786520 TBC786520:TBF786520 TKW786520 TKY786520:TLB786520 TUS786520 TUU786520:TUX786520 UEO786520 UEQ786520:UET786520 UOK786520 UOM786520:UOP786520 UYG786520 UYI786520:UYL786520 VIC786520 VIE786520:VIH786520 VRY786520 VSA786520:VSD786520 WBU786520 WBW786520:WBZ786520 WLQ786520 WLS786520:WLV786520 WVM786520 WVO786520:WVR786520 E852056 G852056:J852056 JA852056 JC852056:JF852056 SW852056 SY852056:TB852056 ACS852056 ACU852056:ACX852056 AMO852056 AMQ852056:AMT852056 AWK852056 AWM852056:AWP852056 BGG852056 BGI852056:BGL852056 BQC852056 BQE852056:BQH852056 BZY852056 CAA852056:CAD852056 CJU852056 CJW852056:CJZ852056 CTQ852056 CTS852056:CTV852056 DDM852056 DDO852056:DDR852056 DNI852056 DNK852056:DNN852056 DXE852056 DXG852056:DXJ852056 EHA852056 EHC852056:EHF852056 EQW852056 EQY852056:ERB852056 FAS852056 FAU852056:FAX852056 FKO852056 FKQ852056:FKT852056 FUK852056 FUM852056:FUP852056 GEG852056 GEI852056:GEL852056 GOC852056 GOE852056:GOH852056 GXY852056 GYA852056:GYD852056 HHU852056 HHW852056:HHZ852056 HRQ852056 HRS852056:HRV852056 IBM852056 IBO852056:IBR852056 ILI852056 ILK852056:ILN852056 IVE852056 IVG852056:IVJ852056 JFA852056 JFC852056:JFF852056 JOW852056 JOY852056:JPB852056 JYS852056 JYU852056:JYX852056 KIO852056 KIQ852056:KIT852056 KSK852056 KSM852056:KSP852056 LCG852056 LCI852056:LCL852056 LMC852056 LME852056:LMH852056 LVY852056 LWA852056:LWD852056 MFU852056 MFW852056:MFZ852056 MPQ852056 MPS852056:MPV852056 MZM852056 MZO852056:MZR852056 NJI852056 NJK852056:NJN852056 NTE852056 NTG852056:NTJ852056 ODA852056 ODC852056:ODF852056 OMW852056 OMY852056:ONB852056 OWS852056 OWU852056:OWX852056 PGO852056 PGQ852056:PGT852056 PQK852056 PQM852056:PQP852056 QAG852056 QAI852056:QAL852056 QKC852056 QKE852056:QKH852056 QTY852056 QUA852056:QUD852056 RDU852056 RDW852056:RDZ852056 RNQ852056 RNS852056:RNV852056 RXM852056 RXO852056:RXR852056 SHI852056 SHK852056:SHN852056 SRE852056 SRG852056:SRJ852056 TBA852056 TBC852056:TBF852056 TKW852056 TKY852056:TLB852056 TUS852056 TUU852056:TUX852056 UEO852056 UEQ852056:UET852056 UOK852056 UOM852056:UOP852056 UYG852056 UYI852056:UYL852056 VIC852056 VIE852056:VIH852056 VRY852056 VSA852056:VSD852056 WBU852056 WBW852056:WBZ852056 WLQ852056 WLS852056:WLV852056 WVM852056 WVO852056:WVR852056 E917592 G917592:J917592 JA917592 JC917592:JF917592 SW917592 SY917592:TB917592 ACS917592 ACU917592:ACX917592 AMO917592 AMQ917592:AMT917592 AWK917592 AWM917592:AWP917592 BGG917592 BGI917592:BGL917592 BQC917592 BQE917592:BQH917592 BZY917592 CAA917592:CAD917592 CJU917592 CJW917592:CJZ917592 CTQ917592 CTS917592:CTV917592 DDM917592 DDO917592:DDR917592 DNI917592 DNK917592:DNN917592 DXE917592 DXG917592:DXJ917592 EHA917592 EHC917592:EHF917592 EQW917592 EQY917592:ERB917592 FAS917592 FAU917592:FAX917592 FKO917592 FKQ917592:FKT917592 FUK917592 FUM917592:FUP917592 GEG917592 GEI917592:GEL917592 GOC917592 GOE917592:GOH917592 GXY917592 GYA917592:GYD917592 HHU917592 HHW917592:HHZ917592 HRQ917592 HRS917592:HRV917592 IBM917592 IBO917592:IBR917592 ILI917592 ILK917592:ILN917592 IVE917592 IVG917592:IVJ917592 JFA917592 JFC917592:JFF917592 JOW917592 JOY917592:JPB917592 JYS917592 JYU917592:JYX917592 KIO917592 KIQ917592:KIT917592 KSK917592 KSM917592:KSP917592 LCG917592 LCI917592:LCL917592 LMC917592 LME917592:LMH917592 LVY917592 LWA917592:LWD917592 MFU917592 MFW917592:MFZ917592 MPQ917592 MPS917592:MPV917592 MZM917592 MZO917592:MZR917592 NJI917592 NJK917592:NJN917592 NTE917592 NTG917592:NTJ917592 ODA917592 ODC917592:ODF917592 OMW917592 OMY917592:ONB917592 OWS917592 OWU917592:OWX917592 PGO917592 PGQ917592:PGT917592 PQK917592 PQM917592:PQP917592 QAG917592 QAI917592:QAL917592 QKC917592 QKE917592:QKH917592 QTY917592 QUA917592:QUD917592 RDU917592 RDW917592:RDZ917592 RNQ917592 RNS917592:RNV917592 RXM917592 RXO917592:RXR917592 SHI917592 SHK917592:SHN917592 SRE917592 SRG917592:SRJ917592 TBA917592 TBC917592:TBF917592 TKW917592 TKY917592:TLB917592 TUS917592 TUU917592:TUX917592 UEO917592 UEQ917592:UET917592 UOK917592 UOM917592:UOP917592 UYG917592 UYI917592:UYL917592 VIC917592 VIE917592:VIH917592 VRY917592 VSA917592:VSD917592 WBU917592 WBW917592:WBZ917592 WLQ917592 WLS917592:WLV917592 WVM917592 WVO917592:WVR917592 E983128 G983128:J983128 JA983128 JC983128:JF983128 SW983128 SY983128:TB983128 ACS983128 ACU983128:ACX983128 AMO983128 AMQ983128:AMT983128 AWK983128 AWM983128:AWP983128 BGG983128 BGI983128:BGL983128 BQC983128 BQE983128:BQH983128 BZY983128 CAA983128:CAD983128 CJU983128 CJW983128:CJZ983128 CTQ983128 CTS983128:CTV983128 DDM983128 DDO983128:DDR983128 DNI983128 DNK983128:DNN983128 DXE983128 DXG983128:DXJ983128 EHA983128 EHC983128:EHF983128 EQW983128 EQY983128:ERB983128 FAS983128 FAU983128:FAX983128 FKO983128 FKQ983128:FKT983128 FUK983128 FUM983128:FUP983128 GEG983128 GEI983128:GEL983128 GOC983128 GOE983128:GOH983128 GXY983128 GYA983128:GYD983128 HHU983128 HHW983128:HHZ983128 HRQ983128 HRS983128:HRV983128 IBM983128 IBO983128:IBR983128 ILI983128 ILK983128:ILN983128 IVE983128 IVG983128:IVJ983128 JFA983128 JFC983128:JFF983128 JOW983128 JOY983128:JPB983128 JYS983128 JYU983128:JYX983128 KIO983128 KIQ983128:KIT983128 KSK983128 KSM983128:KSP983128 LCG983128 LCI983128:LCL983128 LMC983128 LME983128:LMH983128 LVY983128 LWA983128:LWD983128 MFU983128 MFW983128:MFZ983128 MPQ983128 MPS983128:MPV983128 MZM983128 MZO983128:MZR983128 NJI983128 NJK983128:NJN983128 NTE983128 NTG983128:NTJ983128 ODA983128 ODC983128:ODF983128 OMW983128 OMY983128:ONB983128 OWS983128 OWU983128:OWX983128 PGO983128 PGQ983128:PGT983128 PQK983128 PQM983128:PQP983128 QAG983128 QAI983128:QAL983128 QKC983128 QKE983128:QKH983128 QTY983128 QUA983128:QUD983128 RDU983128 RDW983128:RDZ983128 RNQ983128 RNS983128:RNV983128 RXM983128 RXO983128:RXR983128 SHI983128 SHK983128:SHN983128 SRE983128 SRG983128:SRJ983128 TBA983128 TBC983128:TBF983128 TKW983128 TKY983128:TLB983128 TUS983128 TUU983128:TUX983128 UEO983128 UEQ983128:UET983128 UOK983128 UOM983128:UOP983128 UYG983128 UYI983128:UYL983128 VIC983128 VIE983128:VIH983128 VRY983128 VSA983128:VSD983128 WBU983128 WBW983128:WBZ983128 WLQ983128 WLS983128:WLV983128 WVM983128 WVO983128:WVR983128">
      <formula1>0</formula1>
    </dataValidation>
    <dataValidation type="whole" operator="lessThanOrEqual" allowBlank="1" showInputMessage="1" showErrorMessage="1" error="въведете цяло отрицателно число" sqref="E89 G89:J89 JA89 JC89:JF89 SW89 SY89:TB89 ACS89 ACU89:ACX89 AMO89 AMQ89:AMT89 AWK89 AWM89:AWP89 BGG89 BGI89:BGL89 BQC89 BQE89:BQH89 BZY89 CAA89:CAD89 CJU89 CJW89:CJZ89 CTQ89 CTS89:CTV89 DDM89 DDO89:DDR89 DNI89 DNK89:DNN89 DXE89 DXG89:DXJ89 EHA89 EHC89:EHF89 EQW89 EQY89:ERB89 FAS89 FAU89:FAX89 FKO89 FKQ89:FKT89 FUK89 FUM89:FUP89 GEG89 GEI89:GEL89 GOC89 GOE89:GOH89 GXY89 GYA89:GYD89 HHU89 HHW89:HHZ89 HRQ89 HRS89:HRV89 IBM89 IBO89:IBR89 ILI89 ILK89:ILN89 IVE89 IVG89:IVJ89 JFA89 JFC89:JFF89 JOW89 JOY89:JPB89 JYS89 JYU89:JYX89 KIO89 KIQ89:KIT89 KSK89 KSM89:KSP89 LCG89 LCI89:LCL89 LMC89 LME89:LMH89 LVY89 LWA89:LWD89 MFU89 MFW89:MFZ89 MPQ89 MPS89:MPV89 MZM89 MZO89:MZR89 NJI89 NJK89:NJN89 NTE89 NTG89:NTJ89 ODA89 ODC89:ODF89 OMW89 OMY89:ONB89 OWS89 OWU89:OWX89 PGO89 PGQ89:PGT89 PQK89 PQM89:PQP89 QAG89 QAI89:QAL89 QKC89 QKE89:QKH89 QTY89 QUA89:QUD89 RDU89 RDW89:RDZ89 RNQ89 RNS89:RNV89 RXM89 RXO89:RXR89 SHI89 SHK89:SHN89 SRE89 SRG89:SRJ89 TBA89 TBC89:TBF89 TKW89 TKY89:TLB89 TUS89 TUU89:TUX89 UEO89 UEQ89:UET89 UOK89 UOM89:UOP89 UYG89 UYI89:UYL89 VIC89 VIE89:VIH89 VRY89 VSA89:VSD89 WBU89 WBW89:WBZ89 WLQ89 WLS89:WLV89 WVM89 WVO89:WVR89 E65625 G65625:J65625 JA65625 JC65625:JF65625 SW65625 SY65625:TB65625 ACS65625 ACU65625:ACX65625 AMO65625 AMQ65625:AMT65625 AWK65625 AWM65625:AWP65625 BGG65625 BGI65625:BGL65625 BQC65625 BQE65625:BQH65625 BZY65625 CAA65625:CAD65625 CJU65625 CJW65625:CJZ65625 CTQ65625 CTS65625:CTV65625 DDM65625 DDO65625:DDR65625 DNI65625 DNK65625:DNN65625 DXE65625 DXG65625:DXJ65625 EHA65625 EHC65625:EHF65625 EQW65625 EQY65625:ERB65625 FAS65625 FAU65625:FAX65625 FKO65625 FKQ65625:FKT65625 FUK65625 FUM65625:FUP65625 GEG65625 GEI65625:GEL65625 GOC65625 GOE65625:GOH65625 GXY65625 GYA65625:GYD65625 HHU65625 HHW65625:HHZ65625 HRQ65625 HRS65625:HRV65625 IBM65625 IBO65625:IBR65625 ILI65625 ILK65625:ILN65625 IVE65625 IVG65625:IVJ65625 JFA65625 JFC65625:JFF65625 JOW65625 JOY65625:JPB65625 JYS65625 JYU65625:JYX65625 KIO65625 KIQ65625:KIT65625 KSK65625 KSM65625:KSP65625 LCG65625 LCI65625:LCL65625 LMC65625 LME65625:LMH65625 LVY65625 LWA65625:LWD65625 MFU65625 MFW65625:MFZ65625 MPQ65625 MPS65625:MPV65625 MZM65625 MZO65625:MZR65625 NJI65625 NJK65625:NJN65625 NTE65625 NTG65625:NTJ65625 ODA65625 ODC65625:ODF65625 OMW65625 OMY65625:ONB65625 OWS65625 OWU65625:OWX65625 PGO65625 PGQ65625:PGT65625 PQK65625 PQM65625:PQP65625 QAG65625 QAI65625:QAL65625 QKC65625 QKE65625:QKH65625 QTY65625 QUA65625:QUD65625 RDU65625 RDW65625:RDZ65625 RNQ65625 RNS65625:RNV65625 RXM65625 RXO65625:RXR65625 SHI65625 SHK65625:SHN65625 SRE65625 SRG65625:SRJ65625 TBA65625 TBC65625:TBF65625 TKW65625 TKY65625:TLB65625 TUS65625 TUU65625:TUX65625 UEO65625 UEQ65625:UET65625 UOK65625 UOM65625:UOP65625 UYG65625 UYI65625:UYL65625 VIC65625 VIE65625:VIH65625 VRY65625 VSA65625:VSD65625 WBU65625 WBW65625:WBZ65625 WLQ65625 WLS65625:WLV65625 WVM65625 WVO65625:WVR65625 E131161 G131161:J131161 JA131161 JC131161:JF131161 SW131161 SY131161:TB131161 ACS131161 ACU131161:ACX131161 AMO131161 AMQ131161:AMT131161 AWK131161 AWM131161:AWP131161 BGG131161 BGI131161:BGL131161 BQC131161 BQE131161:BQH131161 BZY131161 CAA131161:CAD131161 CJU131161 CJW131161:CJZ131161 CTQ131161 CTS131161:CTV131161 DDM131161 DDO131161:DDR131161 DNI131161 DNK131161:DNN131161 DXE131161 DXG131161:DXJ131161 EHA131161 EHC131161:EHF131161 EQW131161 EQY131161:ERB131161 FAS131161 FAU131161:FAX131161 FKO131161 FKQ131161:FKT131161 FUK131161 FUM131161:FUP131161 GEG131161 GEI131161:GEL131161 GOC131161 GOE131161:GOH131161 GXY131161 GYA131161:GYD131161 HHU131161 HHW131161:HHZ131161 HRQ131161 HRS131161:HRV131161 IBM131161 IBO131161:IBR131161 ILI131161 ILK131161:ILN131161 IVE131161 IVG131161:IVJ131161 JFA131161 JFC131161:JFF131161 JOW131161 JOY131161:JPB131161 JYS131161 JYU131161:JYX131161 KIO131161 KIQ131161:KIT131161 KSK131161 KSM131161:KSP131161 LCG131161 LCI131161:LCL131161 LMC131161 LME131161:LMH131161 LVY131161 LWA131161:LWD131161 MFU131161 MFW131161:MFZ131161 MPQ131161 MPS131161:MPV131161 MZM131161 MZO131161:MZR131161 NJI131161 NJK131161:NJN131161 NTE131161 NTG131161:NTJ131161 ODA131161 ODC131161:ODF131161 OMW131161 OMY131161:ONB131161 OWS131161 OWU131161:OWX131161 PGO131161 PGQ131161:PGT131161 PQK131161 PQM131161:PQP131161 QAG131161 QAI131161:QAL131161 QKC131161 QKE131161:QKH131161 QTY131161 QUA131161:QUD131161 RDU131161 RDW131161:RDZ131161 RNQ131161 RNS131161:RNV131161 RXM131161 RXO131161:RXR131161 SHI131161 SHK131161:SHN131161 SRE131161 SRG131161:SRJ131161 TBA131161 TBC131161:TBF131161 TKW131161 TKY131161:TLB131161 TUS131161 TUU131161:TUX131161 UEO131161 UEQ131161:UET131161 UOK131161 UOM131161:UOP131161 UYG131161 UYI131161:UYL131161 VIC131161 VIE131161:VIH131161 VRY131161 VSA131161:VSD131161 WBU131161 WBW131161:WBZ131161 WLQ131161 WLS131161:WLV131161 WVM131161 WVO131161:WVR131161 E196697 G196697:J196697 JA196697 JC196697:JF196697 SW196697 SY196697:TB196697 ACS196697 ACU196697:ACX196697 AMO196697 AMQ196697:AMT196697 AWK196697 AWM196697:AWP196697 BGG196697 BGI196697:BGL196697 BQC196697 BQE196697:BQH196697 BZY196697 CAA196697:CAD196697 CJU196697 CJW196697:CJZ196697 CTQ196697 CTS196697:CTV196697 DDM196697 DDO196697:DDR196697 DNI196697 DNK196697:DNN196697 DXE196697 DXG196697:DXJ196697 EHA196697 EHC196697:EHF196697 EQW196697 EQY196697:ERB196697 FAS196697 FAU196697:FAX196697 FKO196697 FKQ196697:FKT196697 FUK196697 FUM196697:FUP196697 GEG196697 GEI196697:GEL196697 GOC196697 GOE196697:GOH196697 GXY196697 GYA196697:GYD196697 HHU196697 HHW196697:HHZ196697 HRQ196697 HRS196697:HRV196697 IBM196697 IBO196697:IBR196697 ILI196697 ILK196697:ILN196697 IVE196697 IVG196697:IVJ196697 JFA196697 JFC196697:JFF196697 JOW196697 JOY196697:JPB196697 JYS196697 JYU196697:JYX196697 KIO196697 KIQ196697:KIT196697 KSK196697 KSM196697:KSP196697 LCG196697 LCI196697:LCL196697 LMC196697 LME196697:LMH196697 LVY196697 LWA196697:LWD196697 MFU196697 MFW196697:MFZ196697 MPQ196697 MPS196697:MPV196697 MZM196697 MZO196697:MZR196697 NJI196697 NJK196697:NJN196697 NTE196697 NTG196697:NTJ196697 ODA196697 ODC196697:ODF196697 OMW196697 OMY196697:ONB196697 OWS196697 OWU196697:OWX196697 PGO196697 PGQ196697:PGT196697 PQK196697 PQM196697:PQP196697 QAG196697 QAI196697:QAL196697 QKC196697 QKE196697:QKH196697 QTY196697 QUA196697:QUD196697 RDU196697 RDW196697:RDZ196697 RNQ196697 RNS196697:RNV196697 RXM196697 RXO196697:RXR196697 SHI196697 SHK196697:SHN196697 SRE196697 SRG196697:SRJ196697 TBA196697 TBC196697:TBF196697 TKW196697 TKY196697:TLB196697 TUS196697 TUU196697:TUX196697 UEO196697 UEQ196697:UET196697 UOK196697 UOM196697:UOP196697 UYG196697 UYI196697:UYL196697 VIC196697 VIE196697:VIH196697 VRY196697 VSA196697:VSD196697 WBU196697 WBW196697:WBZ196697 WLQ196697 WLS196697:WLV196697 WVM196697 WVO196697:WVR196697 E262233 G262233:J262233 JA262233 JC262233:JF262233 SW262233 SY262233:TB262233 ACS262233 ACU262233:ACX262233 AMO262233 AMQ262233:AMT262233 AWK262233 AWM262233:AWP262233 BGG262233 BGI262233:BGL262233 BQC262233 BQE262233:BQH262233 BZY262233 CAA262233:CAD262233 CJU262233 CJW262233:CJZ262233 CTQ262233 CTS262233:CTV262233 DDM262233 DDO262233:DDR262233 DNI262233 DNK262233:DNN262233 DXE262233 DXG262233:DXJ262233 EHA262233 EHC262233:EHF262233 EQW262233 EQY262233:ERB262233 FAS262233 FAU262233:FAX262233 FKO262233 FKQ262233:FKT262233 FUK262233 FUM262233:FUP262233 GEG262233 GEI262233:GEL262233 GOC262233 GOE262233:GOH262233 GXY262233 GYA262233:GYD262233 HHU262233 HHW262233:HHZ262233 HRQ262233 HRS262233:HRV262233 IBM262233 IBO262233:IBR262233 ILI262233 ILK262233:ILN262233 IVE262233 IVG262233:IVJ262233 JFA262233 JFC262233:JFF262233 JOW262233 JOY262233:JPB262233 JYS262233 JYU262233:JYX262233 KIO262233 KIQ262233:KIT262233 KSK262233 KSM262233:KSP262233 LCG262233 LCI262233:LCL262233 LMC262233 LME262233:LMH262233 LVY262233 LWA262233:LWD262233 MFU262233 MFW262233:MFZ262233 MPQ262233 MPS262233:MPV262233 MZM262233 MZO262233:MZR262233 NJI262233 NJK262233:NJN262233 NTE262233 NTG262233:NTJ262233 ODA262233 ODC262233:ODF262233 OMW262233 OMY262233:ONB262233 OWS262233 OWU262233:OWX262233 PGO262233 PGQ262233:PGT262233 PQK262233 PQM262233:PQP262233 QAG262233 QAI262233:QAL262233 QKC262233 QKE262233:QKH262233 QTY262233 QUA262233:QUD262233 RDU262233 RDW262233:RDZ262233 RNQ262233 RNS262233:RNV262233 RXM262233 RXO262233:RXR262233 SHI262233 SHK262233:SHN262233 SRE262233 SRG262233:SRJ262233 TBA262233 TBC262233:TBF262233 TKW262233 TKY262233:TLB262233 TUS262233 TUU262233:TUX262233 UEO262233 UEQ262233:UET262233 UOK262233 UOM262233:UOP262233 UYG262233 UYI262233:UYL262233 VIC262233 VIE262233:VIH262233 VRY262233 VSA262233:VSD262233 WBU262233 WBW262233:WBZ262233 WLQ262233 WLS262233:WLV262233 WVM262233 WVO262233:WVR262233 E327769 G327769:J327769 JA327769 JC327769:JF327769 SW327769 SY327769:TB327769 ACS327769 ACU327769:ACX327769 AMO327769 AMQ327769:AMT327769 AWK327769 AWM327769:AWP327769 BGG327769 BGI327769:BGL327769 BQC327769 BQE327769:BQH327769 BZY327769 CAA327769:CAD327769 CJU327769 CJW327769:CJZ327769 CTQ327769 CTS327769:CTV327769 DDM327769 DDO327769:DDR327769 DNI327769 DNK327769:DNN327769 DXE327769 DXG327769:DXJ327769 EHA327769 EHC327769:EHF327769 EQW327769 EQY327769:ERB327769 FAS327769 FAU327769:FAX327769 FKO327769 FKQ327769:FKT327769 FUK327769 FUM327769:FUP327769 GEG327769 GEI327769:GEL327769 GOC327769 GOE327769:GOH327769 GXY327769 GYA327769:GYD327769 HHU327769 HHW327769:HHZ327769 HRQ327769 HRS327769:HRV327769 IBM327769 IBO327769:IBR327769 ILI327769 ILK327769:ILN327769 IVE327769 IVG327769:IVJ327769 JFA327769 JFC327769:JFF327769 JOW327769 JOY327769:JPB327769 JYS327769 JYU327769:JYX327769 KIO327769 KIQ327769:KIT327769 KSK327769 KSM327769:KSP327769 LCG327769 LCI327769:LCL327769 LMC327769 LME327769:LMH327769 LVY327769 LWA327769:LWD327769 MFU327769 MFW327769:MFZ327769 MPQ327769 MPS327769:MPV327769 MZM327769 MZO327769:MZR327769 NJI327769 NJK327769:NJN327769 NTE327769 NTG327769:NTJ327769 ODA327769 ODC327769:ODF327769 OMW327769 OMY327769:ONB327769 OWS327769 OWU327769:OWX327769 PGO327769 PGQ327769:PGT327769 PQK327769 PQM327769:PQP327769 QAG327769 QAI327769:QAL327769 QKC327769 QKE327769:QKH327769 QTY327769 QUA327769:QUD327769 RDU327769 RDW327769:RDZ327769 RNQ327769 RNS327769:RNV327769 RXM327769 RXO327769:RXR327769 SHI327769 SHK327769:SHN327769 SRE327769 SRG327769:SRJ327769 TBA327769 TBC327769:TBF327769 TKW327769 TKY327769:TLB327769 TUS327769 TUU327769:TUX327769 UEO327769 UEQ327769:UET327769 UOK327769 UOM327769:UOP327769 UYG327769 UYI327769:UYL327769 VIC327769 VIE327769:VIH327769 VRY327769 VSA327769:VSD327769 WBU327769 WBW327769:WBZ327769 WLQ327769 WLS327769:WLV327769 WVM327769 WVO327769:WVR327769 E393305 G393305:J393305 JA393305 JC393305:JF393305 SW393305 SY393305:TB393305 ACS393305 ACU393305:ACX393305 AMO393305 AMQ393305:AMT393305 AWK393305 AWM393305:AWP393305 BGG393305 BGI393305:BGL393305 BQC393305 BQE393305:BQH393305 BZY393305 CAA393305:CAD393305 CJU393305 CJW393305:CJZ393305 CTQ393305 CTS393305:CTV393305 DDM393305 DDO393305:DDR393305 DNI393305 DNK393305:DNN393305 DXE393305 DXG393305:DXJ393305 EHA393305 EHC393305:EHF393305 EQW393305 EQY393305:ERB393305 FAS393305 FAU393305:FAX393305 FKO393305 FKQ393305:FKT393305 FUK393305 FUM393305:FUP393305 GEG393305 GEI393305:GEL393305 GOC393305 GOE393305:GOH393305 GXY393305 GYA393305:GYD393305 HHU393305 HHW393305:HHZ393305 HRQ393305 HRS393305:HRV393305 IBM393305 IBO393305:IBR393305 ILI393305 ILK393305:ILN393305 IVE393305 IVG393305:IVJ393305 JFA393305 JFC393305:JFF393305 JOW393305 JOY393305:JPB393305 JYS393305 JYU393305:JYX393305 KIO393305 KIQ393305:KIT393305 KSK393305 KSM393305:KSP393305 LCG393305 LCI393305:LCL393305 LMC393305 LME393305:LMH393305 LVY393305 LWA393305:LWD393305 MFU393305 MFW393305:MFZ393305 MPQ393305 MPS393305:MPV393305 MZM393305 MZO393305:MZR393305 NJI393305 NJK393305:NJN393305 NTE393305 NTG393305:NTJ393305 ODA393305 ODC393305:ODF393305 OMW393305 OMY393305:ONB393305 OWS393305 OWU393305:OWX393305 PGO393305 PGQ393305:PGT393305 PQK393305 PQM393305:PQP393305 QAG393305 QAI393305:QAL393305 QKC393305 QKE393305:QKH393305 QTY393305 QUA393305:QUD393305 RDU393305 RDW393305:RDZ393305 RNQ393305 RNS393305:RNV393305 RXM393305 RXO393305:RXR393305 SHI393305 SHK393305:SHN393305 SRE393305 SRG393305:SRJ393305 TBA393305 TBC393305:TBF393305 TKW393305 TKY393305:TLB393305 TUS393305 TUU393305:TUX393305 UEO393305 UEQ393305:UET393305 UOK393305 UOM393305:UOP393305 UYG393305 UYI393305:UYL393305 VIC393305 VIE393305:VIH393305 VRY393305 VSA393305:VSD393305 WBU393305 WBW393305:WBZ393305 WLQ393305 WLS393305:WLV393305 WVM393305 WVO393305:WVR393305 E458841 G458841:J458841 JA458841 JC458841:JF458841 SW458841 SY458841:TB458841 ACS458841 ACU458841:ACX458841 AMO458841 AMQ458841:AMT458841 AWK458841 AWM458841:AWP458841 BGG458841 BGI458841:BGL458841 BQC458841 BQE458841:BQH458841 BZY458841 CAA458841:CAD458841 CJU458841 CJW458841:CJZ458841 CTQ458841 CTS458841:CTV458841 DDM458841 DDO458841:DDR458841 DNI458841 DNK458841:DNN458841 DXE458841 DXG458841:DXJ458841 EHA458841 EHC458841:EHF458841 EQW458841 EQY458841:ERB458841 FAS458841 FAU458841:FAX458841 FKO458841 FKQ458841:FKT458841 FUK458841 FUM458841:FUP458841 GEG458841 GEI458841:GEL458841 GOC458841 GOE458841:GOH458841 GXY458841 GYA458841:GYD458841 HHU458841 HHW458841:HHZ458841 HRQ458841 HRS458841:HRV458841 IBM458841 IBO458841:IBR458841 ILI458841 ILK458841:ILN458841 IVE458841 IVG458841:IVJ458841 JFA458841 JFC458841:JFF458841 JOW458841 JOY458841:JPB458841 JYS458841 JYU458841:JYX458841 KIO458841 KIQ458841:KIT458841 KSK458841 KSM458841:KSP458841 LCG458841 LCI458841:LCL458841 LMC458841 LME458841:LMH458841 LVY458841 LWA458841:LWD458841 MFU458841 MFW458841:MFZ458841 MPQ458841 MPS458841:MPV458841 MZM458841 MZO458841:MZR458841 NJI458841 NJK458841:NJN458841 NTE458841 NTG458841:NTJ458841 ODA458841 ODC458841:ODF458841 OMW458841 OMY458841:ONB458841 OWS458841 OWU458841:OWX458841 PGO458841 PGQ458841:PGT458841 PQK458841 PQM458841:PQP458841 QAG458841 QAI458841:QAL458841 QKC458841 QKE458841:QKH458841 QTY458841 QUA458841:QUD458841 RDU458841 RDW458841:RDZ458841 RNQ458841 RNS458841:RNV458841 RXM458841 RXO458841:RXR458841 SHI458841 SHK458841:SHN458841 SRE458841 SRG458841:SRJ458841 TBA458841 TBC458841:TBF458841 TKW458841 TKY458841:TLB458841 TUS458841 TUU458841:TUX458841 UEO458841 UEQ458841:UET458841 UOK458841 UOM458841:UOP458841 UYG458841 UYI458841:UYL458841 VIC458841 VIE458841:VIH458841 VRY458841 VSA458841:VSD458841 WBU458841 WBW458841:WBZ458841 WLQ458841 WLS458841:WLV458841 WVM458841 WVO458841:WVR458841 E524377 G524377:J524377 JA524377 JC524377:JF524377 SW524377 SY524377:TB524377 ACS524377 ACU524377:ACX524377 AMO524377 AMQ524377:AMT524377 AWK524377 AWM524377:AWP524377 BGG524377 BGI524377:BGL524377 BQC524377 BQE524377:BQH524377 BZY524377 CAA524377:CAD524377 CJU524377 CJW524377:CJZ524377 CTQ524377 CTS524377:CTV524377 DDM524377 DDO524377:DDR524377 DNI524377 DNK524377:DNN524377 DXE524377 DXG524377:DXJ524377 EHA524377 EHC524377:EHF524377 EQW524377 EQY524377:ERB524377 FAS524377 FAU524377:FAX524377 FKO524377 FKQ524377:FKT524377 FUK524377 FUM524377:FUP524377 GEG524377 GEI524377:GEL524377 GOC524377 GOE524377:GOH524377 GXY524377 GYA524377:GYD524377 HHU524377 HHW524377:HHZ524377 HRQ524377 HRS524377:HRV524377 IBM524377 IBO524377:IBR524377 ILI524377 ILK524377:ILN524377 IVE524377 IVG524377:IVJ524377 JFA524377 JFC524377:JFF524377 JOW524377 JOY524377:JPB524377 JYS524377 JYU524377:JYX524377 KIO524377 KIQ524377:KIT524377 KSK524377 KSM524377:KSP524377 LCG524377 LCI524377:LCL524377 LMC524377 LME524377:LMH524377 LVY524377 LWA524377:LWD524377 MFU524377 MFW524377:MFZ524377 MPQ524377 MPS524377:MPV524377 MZM524377 MZO524377:MZR524377 NJI524377 NJK524377:NJN524377 NTE524377 NTG524377:NTJ524377 ODA524377 ODC524377:ODF524377 OMW524377 OMY524377:ONB524377 OWS524377 OWU524377:OWX524377 PGO524377 PGQ524377:PGT524377 PQK524377 PQM524377:PQP524377 QAG524377 QAI524377:QAL524377 QKC524377 QKE524377:QKH524377 QTY524377 QUA524377:QUD524377 RDU524377 RDW524377:RDZ524377 RNQ524377 RNS524377:RNV524377 RXM524377 RXO524377:RXR524377 SHI524377 SHK524377:SHN524377 SRE524377 SRG524377:SRJ524377 TBA524377 TBC524377:TBF524377 TKW524377 TKY524377:TLB524377 TUS524377 TUU524377:TUX524377 UEO524377 UEQ524377:UET524377 UOK524377 UOM524377:UOP524377 UYG524377 UYI524377:UYL524377 VIC524377 VIE524377:VIH524377 VRY524377 VSA524377:VSD524377 WBU524377 WBW524377:WBZ524377 WLQ524377 WLS524377:WLV524377 WVM524377 WVO524377:WVR524377 E589913 G589913:J589913 JA589913 JC589913:JF589913 SW589913 SY589913:TB589913 ACS589913 ACU589913:ACX589913 AMO589913 AMQ589913:AMT589913 AWK589913 AWM589913:AWP589913 BGG589913 BGI589913:BGL589913 BQC589913 BQE589913:BQH589913 BZY589913 CAA589913:CAD589913 CJU589913 CJW589913:CJZ589913 CTQ589913 CTS589913:CTV589913 DDM589913 DDO589913:DDR589913 DNI589913 DNK589913:DNN589913 DXE589913 DXG589913:DXJ589913 EHA589913 EHC589913:EHF589913 EQW589913 EQY589913:ERB589913 FAS589913 FAU589913:FAX589913 FKO589913 FKQ589913:FKT589913 FUK589913 FUM589913:FUP589913 GEG589913 GEI589913:GEL589913 GOC589913 GOE589913:GOH589913 GXY589913 GYA589913:GYD589913 HHU589913 HHW589913:HHZ589913 HRQ589913 HRS589913:HRV589913 IBM589913 IBO589913:IBR589913 ILI589913 ILK589913:ILN589913 IVE589913 IVG589913:IVJ589913 JFA589913 JFC589913:JFF589913 JOW589913 JOY589913:JPB589913 JYS589913 JYU589913:JYX589913 KIO589913 KIQ589913:KIT589913 KSK589913 KSM589913:KSP589913 LCG589913 LCI589913:LCL589913 LMC589913 LME589913:LMH589913 LVY589913 LWA589913:LWD589913 MFU589913 MFW589913:MFZ589913 MPQ589913 MPS589913:MPV589913 MZM589913 MZO589913:MZR589913 NJI589913 NJK589913:NJN589913 NTE589913 NTG589913:NTJ589913 ODA589913 ODC589913:ODF589913 OMW589913 OMY589913:ONB589913 OWS589913 OWU589913:OWX589913 PGO589913 PGQ589913:PGT589913 PQK589913 PQM589913:PQP589913 QAG589913 QAI589913:QAL589913 QKC589913 QKE589913:QKH589913 QTY589913 QUA589913:QUD589913 RDU589913 RDW589913:RDZ589913 RNQ589913 RNS589913:RNV589913 RXM589913 RXO589913:RXR589913 SHI589913 SHK589913:SHN589913 SRE589913 SRG589913:SRJ589913 TBA589913 TBC589913:TBF589913 TKW589913 TKY589913:TLB589913 TUS589913 TUU589913:TUX589913 UEO589913 UEQ589913:UET589913 UOK589913 UOM589913:UOP589913 UYG589913 UYI589913:UYL589913 VIC589913 VIE589913:VIH589913 VRY589913 VSA589913:VSD589913 WBU589913 WBW589913:WBZ589913 WLQ589913 WLS589913:WLV589913 WVM589913 WVO589913:WVR589913 E655449 G655449:J655449 JA655449 JC655449:JF655449 SW655449 SY655449:TB655449 ACS655449 ACU655449:ACX655449 AMO655449 AMQ655449:AMT655449 AWK655449 AWM655449:AWP655449 BGG655449 BGI655449:BGL655449 BQC655449 BQE655449:BQH655449 BZY655449 CAA655449:CAD655449 CJU655449 CJW655449:CJZ655449 CTQ655449 CTS655449:CTV655449 DDM655449 DDO655449:DDR655449 DNI655449 DNK655449:DNN655449 DXE655449 DXG655449:DXJ655449 EHA655449 EHC655449:EHF655449 EQW655449 EQY655449:ERB655449 FAS655449 FAU655449:FAX655449 FKO655449 FKQ655449:FKT655449 FUK655449 FUM655449:FUP655449 GEG655449 GEI655449:GEL655449 GOC655449 GOE655449:GOH655449 GXY655449 GYA655449:GYD655449 HHU655449 HHW655449:HHZ655449 HRQ655449 HRS655449:HRV655449 IBM655449 IBO655449:IBR655449 ILI655449 ILK655449:ILN655449 IVE655449 IVG655449:IVJ655449 JFA655449 JFC655449:JFF655449 JOW655449 JOY655449:JPB655449 JYS655449 JYU655449:JYX655449 KIO655449 KIQ655449:KIT655449 KSK655449 KSM655449:KSP655449 LCG655449 LCI655449:LCL655449 LMC655449 LME655449:LMH655449 LVY655449 LWA655449:LWD655449 MFU655449 MFW655449:MFZ655449 MPQ655449 MPS655449:MPV655449 MZM655449 MZO655449:MZR655449 NJI655449 NJK655449:NJN655449 NTE655449 NTG655449:NTJ655449 ODA655449 ODC655449:ODF655449 OMW655449 OMY655449:ONB655449 OWS655449 OWU655449:OWX655449 PGO655449 PGQ655449:PGT655449 PQK655449 PQM655449:PQP655449 QAG655449 QAI655449:QAL655449 QKC655449 QKE655449:QKH655449 QTY655449 QUA655449:QUD655449 RDU655449 RDW655449:RDZ655449 RNQ655449 RNS655449:RNV655449 RXM655449 RXO655449:RXR655449 SHI655449 SHK655449:SHN655449 SRE655449 SRG655449:SRJ655449 TBA655449 TBC655449:TBF655449 TKW655449 TKY655449:TLB655449 TUS655449 TUU655449:TUX655449 UEO655449 UEQ655449:UET655449 UOK655449 UOM655449:UOP655449 UYG655449 UYI655449:UYL655449 VIC655449 VIE655449:VIH655449 VRY655449 VSA655449:VSD655449 WBU655449 WBW655449:WBZ655449 WLQ655449 WLS655449:WLV655449 WVM655449 WVO655449:WVR655449 E720985 G720985:J720985 JA720985 JC720985:JF720985 SW720985 SY720985:TB720985 ACS720985 ACU720985:ACX720985 AMO720985 AMQ720985:AMT720985 AWK720985 AWM720985:AWP720985 BGG720985 BGI720985:BGL720985 BQC720985 BQE720985:BQH720985 BZY720985 CAA720985:CAD720985 CJU720985 CJW720985:CJZ720985 CTQ720985 CTS720985:CTV720985 DDM720985 DDO720985:DDR720985 DNI720985 DNK720985:DNN720985 DXE720985 DXG720985:DXJ720985 EHA720985 EHC720985:EHF720985 EQW720985 EQY720985:ERB720985 FAS720985 FAU720985:FAX720985 FKO720985 FKQ720985:FKT720985 FUK720985 FUM720985:FUP720985 GEG720985 GEI720985:GEL720985 GOC720985 GOE720985:GOH720985 GXY720985 GYA720985:GYD720985 HHU720985 HHW720985:HHZ720985 HRQ720985 HRS720985:HRV720985 IBM720985 IBO720985:IBR720985 ILI720985 ILK720985:ILN720985 IVE720985 IVG720985:IVJ720985 JFA720985 JFC720985:JFF720985 JOW720985 JOY720985:JPB720985 JYS720985 JYU720985:JYX720985 KIO720985 KIQ720985:KIT720985 KSK720985 KSM720985:KSP720985 LCG720985 LCI720985:LCL720985 LMC720985 LME720985:LMH720985 LVY720985 LWA720985:LWD720985 MFU720985 MFW720985:MFZ720985 MPQ720985 MPS720985:MPV720985 MZM720985 MZO720985:MZR720985 NJI720985 NJK720985:NJN720985 NTE720985 NTG720985:NTJ720985 ODA720985 ODC720985:ODF720985 OMW720985 OMY720985:ONB720985 OWS720985 OWU720985:OWX720985 PGO720985 PGQ720985:PGT720985 PQK720985 PQM720985:PQP720985 QAG720985 QAI720985:QAL720985 QKC720985 QKE720985:QKH720985 QTY720985 QUA720985:QUD720985 RDU720985 RDW720985:RDZ720985 RNQ720985 RNS720985:RNV720985 RXM720985 RXO720985:RXR720985 SHI720985 SHK720985:SHN720985 SRE720985 SRG720985:SRJ720985 TBA720985 TBC720985:TBF720985 TKW720985 TKY720985:TLB720985 TUS720985 TUU720985:TUX720985 UEO720985 UEQ720985:UET720985 UOK720985 UOM720985:UOP720985 UYG720985 UYI720985:UYL720985 VIC720985 VIE720985:VIH720985 VRY720985 VSA720985:VSD720985 WBU720985 WBW720985:WBZ720985 WLQ720985 WLS720985:WLV720985 WVM720985 WVO720985:WVR720985 E786521 G786521:J786521 JA786521 JC786521:JF786521 SW786521 SY786521:TB786521 ACS786521 ACU786521:ACX786521 AMO786521 AMQ786521:AMT786521 AWK786521 AWM786521:AWP786521 BGG786521 BGI786521:BGL786521 BQC786521 BQE786521:BQH786521 BZY786521 CAA786521:CAD786521 CJU786521 CJW786521:CJZ786521 CTQ786521 CTS786521:CTV786521 DDM786521 DDO786521:DDR786521 DNI786521 DNK786521:DNN786521 DXE786521 DXG786521:DXJ786521 EHA786521 EHC786521:EHF786521 EQW786521 EQY786521:ERB786521 FAS786521 FAU786521:FAX786521 FKO786521 FKQ786521:FKT786521 FUK786521 FUM786521:FUP786521 GEG786521 GEI786521:GEL786521 GOC786521 GOE786521:GOH786521 GXY786521 GYA786521:GYD786521 HHU786521 HHW786521:HHZ786521 HRQ786521 HRS786521:HRV786521 IBM786521 IBO786521:IBR786521 ILI786521 ILK786521:ILN786521 IVE786521 IVG786521:IVJ786521 JFA786521 JFC786521:JFF786521 JOW786521 JOY786521:JPB786521 JYS786521 JYU786521:JYX786521 KIO786521 KIQ786521:KIT786521 KSK786521 KSM786521:KSP786521 LCG786521 LCI786521:LCL786521 LMC786521 LME786521:LMH786521 LVY786521 LWA786521:LWD786521 MFU786521 MFW786521:MFZ786521 MPQ786521 MPS786521:MPV786521 MZM786521 MZO786521:MZR786521 NJI786521 NJK786521:NJN786521 NTE786521 NTG786521:NTJ786521 ODA786521 ODC786521:ODF786521 OMW786521 OMY786521:ONB786521 OWS786521 OWU786521:OWX786521 PGO786521 PGQ786521:PGT786521 PQK786521 PQM786521:PQP786521 QAG786521 QAI786521:QAL786521 QKC786521 QKE786521:QKH786521 QTY786521 QUA786521:QUD786521 RDU786521 RDW786521:RDZ786521 RNQ786521 RNS786521:RNV786521 RXM786521 RXO786521:RXR786521 SHI786521 SHK786521:SHN786521 SRE786521 SRG786521:SRJ786521 TBA786521 TBC786521:TBF786521 TKW786521 TKY786521:TLB786521 TUS786521 TUU786521:TUX786521 UEO786521 UEQ786521:UET786521 UOK786521 UOM786521:UOP786521 UYG786521 UYI786521:UYL786521 VIC786521 VIE786521:VIH786521 VRY786521 VSA786521:VSD786521 WBU786521 WBW786521:WBZ786521 WLQ786521 WLS786521:WLV786521 WVM786521 WVO786521:WVR786521 E852057 G852057:J852057 JA852057 JC852057:JF852057 SW852057 SY852057:TB852057 ACS852057 ACU852057:ACX852057 AMO852057 AMQ852057:AMT852057 AWK852057 AWM852057:AWP852057 BGG852057 BGI852057:BGL852057 BQC852057 BQE852057:BQH852057 BZY852057 CAA852057:CAD852057 CJU852057 CJW852057:CJZ852057 CTQ852057 CTS852057:CTV852057 DDM852057 DDO852057:DDR852057 DNI852057 DNK852057:DNN852057 DXE852057 DXG852057:DXJ852057 EHA852057 EHC852057:EHF852057 EQW852057 EQY852057:ERB852057 FAS852057 FAU852057:FAX852057 FKO852057 FKQ852057:FKT852057 FUK852057 FUM852057:FUP852057 GEG852057 GEI852057:GEL852057 GOC852057 GOE852057:GOH852057 GXY852057 GYA852057:GYD852057 HHU852057 HHW852057:HHZ852057 HRQ852057 HRS852057:HRV852057 IBM852057 IBO852057:IBR852057 ILI852057 ILK852057:ILN852057 IVE852057 IVG852057:IVJ852057 JFA852057 JFC852057:JFF852057 JOW852057 JOY852057:JPB852057 JYS852057 JYU852057:JYX852057 KIO852057 KIQ852057:KIT852057 KSK852057 KSM852057:KSP852057 LCG852057 LCI852057:LCL852057 LMC852057 LME852057:LMH852057 LVY852057 LWA852057:LWD852057 MFU852057 MFW852057:MFZ852057 MPQ852057 MPS852057:MPV852057 MZM852057 MZO852057:MZR852057 NJI852057 NJK852057:NJN852057 NTE852057 NTG852057:NTJ852057 ODA852057 ODC852057:ODF852057 OMW852057 OMY852057:ONB852057 OWS852057 OWU852057:OWX852057 PGO852057 PGQ852057:PGT852057 PQK852057 PQM852057:PQP852057 QAG852057 QAI852057:QAL852057 QKC852057 QKE852057:QKH852057 QTY852057 QUA852057:QUD852057 RDU852057 RDW852057:RDZ852057 RNQ852057 RNS852057:RNV852057 RXM852057 RXO852057:RXR852057 SHI852057 SHK852057:SHN852057 SRE852057 SRG852057:SRJ852057 TBA852057 TBC852057:TBF852057 TKW852057 TKY852057:TLB852057 TUS852057 TUU852057:TUX852057 UEO852057 UEQ852057:UET852057 UOK852057 UOM852057:UOP852057 UYG852057 UYI852057:UYL852057 VIC852057 VIE852057:VIH852057 VRY852057 VSA852057:VSD852057 WBU852057 WBW852057:WBZ852057 WLQ852057 WLS852057:WLV852057 WVM852057 WVO852057:WVR852057 E917593 G917593:J917593 JA917593 JC917593:JF917593 SW917593 SY917593:TB917593 ACS917593 ACU917593:ACX917593 AMO917593 AMQ917593:AMT917593 AWK917593 AWM917593:AWP917593 BGG917593 BGI917593:BGL917593 BQC917593 BQE917593:BQH917593 BZY917593 CAA917593:CAD917593 CJU917593 CJW917593:CJZ917593 CTQ917593 CTS917593:CTV917593 DDM917593 DDO917593:DDR917593 DNI917593 DNK917593:DNN917593 DXE917593 DXG917593:DXJ917593 EHA917593 EHC917593:EHF917593 EQW917593 EQY917593:ERB917593 FAS917593 FAU917593:FAX917593 FKO917593 FKQ917593:FKT917593 FUK917593 FUM917593:FUP917593 GEG917593 GEI917593:GEL917593 GOC917593 GOE917593:GOH917593 GXY917593 GYA917593:GYD917593 HHU917593 HHW917593:HHZ917593 HRQ917593 HRS917593:HRV917593 IBM917593 IBO917593:IBR917593 ILI917593 ILK917593:ILN917593 IVE917593 IVG917593:IVJ917593 JFA917593 JFC917593:JFF917593 JOW917593 JOY917593:JPB917593 JYS917593 JYU917593:JYX917593 KIO917593 KIQ917593:KIT917593 KSK917593 KSM917593:KSP917593 LCG917593 LCI917593:LCL917593 LMC917593 LME917593:LMH917593 LVY917593 LWA917593:LWD917593 MFU917593 MFW917593:MFZ917593 MPQ917593 MPS917593:MPV917593 MZM917593 MZO917593:MZR917593 NJI917593 NJK917593:NJN917593 NTE917593 NTG917593:NTJ917593 ODA917593 ODC917593:ODF917593 OMW917593 OMY917593:ONB917593 OWS917593 OWU917593:OWX917593 PGO917593 PGQ917593:PGT917593 PQK917593 PQM917593:PQP917593 QAG917593 QAI917593:QAL917593 QKC917593 QKE917593:QKH917593 QTY917593 QUA917593:QUD917593 RDU917593 RDW917593:RDZ917593 RNQ917593 RNS917593:RNV917593 RXM917593 RXO917593:RXR917593 SHI917593 SHK917593:SHN917593 SRE917593 SRG917593:SRJ917593 TBA917593 TBC917593:TBF917593 TKW917593 TKY917593:TLB917593 TUS917593 TUU917593:TUX917593 UEO917593 UEQ917593:UET917593 UOK917593 UOM917593:UOP917593 UYG917593 UYI917593:UYL917593 VIC917593 VIE917593:VIH917593 VRY917593 VSA917593:VSD917593 WBU917593 WBW917593:WBZ917593 WLQ917593 WLS917593:WLV917593 WVM917593 WVO917593:WVR917593 E983129 G983129:J983129 JA983129 JC983129:JF983129 SW983129 SY983129:TB983129 ACS983129 ACU983129:ACX983129 AMO983129 AMQ983129:AMT983129 AWK983129 AWM983129:AWP983129 BGG983129 BGI983129:BGL983129 BQC983129 BQE983129:BQH983129 BZY983129 CAA983129:CAD983129 CJU983129 CJW983129:CJZ983129 CTQ983129 CTS983129:CTV983129 DDM983129 DDO983129:DDR983129 DNI983129 DNK983129:DNN983129 DXE983129 DXG983129:DXJ983129 EHA983129 EHC983129:EHF983129 EQW983129 EQY983129:ERB983129 FAS983129 FAU983129:FAX983129 FKO983129 FKQ983129:FKT983129 FUK983129 FUM983129:FUP983129 GEG983129 GEI983129:GEL983129 GOC983129 GOE983129:GOH983129 GXY983129 GYA983129:GYD983129 HHU983129 HHW983129:HHZ983129 HRQ983129 HRS983129:HRV983129 IBM983129 IBO983129:IBR983129 ILI983129 ILK983129:ILN983129 IVE983129 IVG983129:IVJ983129 JFA983129 JFC983129:JFF983129 JOW983129 JOY983129:JPB983129 JYS983129 JYU983129:JYX983129 KIO983129 KIQ983129:KIT983129 KSK983129 KSM983129:KSP983129 LCG983129 LCI983129:LCL983129 LMC983129 LME983129:LMH983129 LVY983129 LWA983129:LWD983129 MFU983129 MFW983129:MFZ983129 MPQ983129 MPS983129:MPV983129 MZM983129 MZO983129:MZR983129 NJI983129 NJK983129:NJN983129 NTE983129 NTG983129:NTJ983129 ODA983129 ODC983129:ODF983129 OMW983129 OMY983129:ONB983129 OWS983129 OWU983129:OWX983129 PGO983129 PGQ983129:PGT983129 PQK983129 PQM983129:PQP983129 QAG983129 QAI983129:QAL983129 QKC983129 QKE983129:QKH983129 QTY983129 QUA983129:QUD983129 RDU983129 RDW983129:RDZ983129 RNQ983129 RNS983129:RNV983129 RXM983129 RXO983129:RXR983129 SHI983129 SHK983129:SHN983129 SRE983129 SRG983129:SRJ983129 TBA983129 TBC983129:TBF983129 TKW983129 TKY983129:TLB983129 TUS983129 TUU983129:TUX983129 UEO983129 UEQ983129:UET983129 UOK983129 UOM983129:UOP983129 UYG983129 UYI983129:UYL983129 VIC983129 VIE983129:VIH983129 VRY983129 VSA983129:VSD983129 WBU983129 WBW983129:WBZ983129 WLQ983129 WLS983129:WLV983129 WVM983129 WVO983129:WVR983129">
      <formula1>0</formula1>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G52:J52 JA52 JC52:JF52 SW52 SY52:TB52 ACS52 ACU52:ACX52 AMO52 AMQ52:AMT52 AWK52 AWM52:AWP52 BGG52 BGI52:BGL52 BQC52 BQE52:BQH52 BZY52 CAA52:CAD52 CJU52 CJW52:CJZ52 CTQ52 CTS52:CTV52 DDM52 DDO52:DDR52 DNI52 DNK52:DNN52 DXE52 DXG52:DXJ52 EHA52 EHC52:EHF52 EQW52 EQY52:ERB52 FAS52 FAU52:FAX52 FKO52 FKQ52:FKT52 FUK52 FUM52:FUP52 GEG52 GEI52:GEL52 GOC52 GOE52:GOH52 GXY52 GYA52:GYD52 HHU52 HHW52:HHZ52 HRQ52 HRS52:HRV52 IBM52 IBO52:IBR52 ILI52 ILK52:ILN52 IVE52 IVG52:IVJ52 JFA52 JFC52:JFF52 JOW52 JOY52:JPB52 JYS52 JYU52:JYX52 KIO52 KIQ52:KIT52 KSK52 KSM52:KSP52 LCG52 LCI52:LCL52 LMC52 LME52:LMH52 LVY52 LWA52:LWD52 MFU52 MFW52:MFZ52 MPQ52 MPS52:MPV52 MZM52 MZO52:MZR52 NJI52 NJK52:NJN52 NTE52 NTG52:NTJ52 ODA52 ODC52:ODF52 OMW52 OMY52:ONB52 OWS52 OWU52:OWX52 PGO52 PGQ52:PGT52 PQK52 PQM52:PQP52 QAG52 QAI52:QAL52 QKC52 QKE52:QKH52 QTY52 QUA52:QUD52 RDU52 RDW52:RDZ52 RNQ52 RNS52:RNV52 RXM52 RXO52:RXR52 SHI52 SHK52:SHN52 SRE52 SRG52:SRJ52 TBA52 TBC52:TBF52 TKW52 TKY52:TLB52 TUS52 TUU52:TUX52 UEO52 UEQ52:UET52 UOK52 UOM52:UOP52 UYG52 UYI52:UYL52 VIC52 VIE52:VIH52 VRY52 VSA52:VSD52 WBU52 WBW52:WBZ52 WLQ52 WLS52:WLV52 WVM52 WVO52:WVR52 E65588 G65588:J65588 JA65588 JC65588:JF65588 SW65588 SY65588:TB65588 ACS65588 ACU65588:ACX65588 AMO65588 AMQ65588:AMT65588 AWK65588 AWM65588:AWP65588 BGG65588 BGI65588:BGL65588 BQC65588 BQE65588:BQH65588 BZY65588 CAA65588:CAD65588 CJU65588 CJW65588:CJZ65588 CTQ65588 CTS65588:CTV65588 DDM65588 DDO65588:DDR65588 DNI65588 DNK65588:DNN65588 DXE65588 DXG65588:DXJ65588 EHA65588 EHC65588:EHF65588 EQW65588 EQY65588:ERB65588 FAS65588 FAU65588:FAX65588 FKO65588 FKQ65588:FKT65588 FUK65588 FUM65588:FUP65588 GEG65588 GEI65588:GEL65588 GOC65588 GOE65588:GOH65588 GXY65588 GYA65588:GYD65588 HHU65588 HHW65588:HHZ65588 HRQ65588 HRS65588:HRV65588 IBM65588 IBO65588:IBR65588 ILI65588 ILK65588:ILN65588 IVE65588 IVG65588:IVJ65588 JFA65588 JFC65588:JFF65588 JOW65588 JOY65588:JPB65588 JYS65588 JYU65588:JYX65588 KIO65588 KIQ65588:KIT65588 KSK65588 KSM65588:KSP65588 LCG65588 LCI65588:LCL65588 LMC65588 LME65588:LMH65588 LVY65588 LWA65588:LWD65588 MFU65588 MFW65588:MFZ65588 MPQ65588 MPS65588:MPV65588 MZM65588 MZO65588:MZR65588 NJI65588 NJK65588:NJN65588 NTE65588 NTG65588:NTJ65588 ODA65588 ODC65588:ODF65588 OMW65588 OMY65588:ONB65588 OWS65588 OWU65588:OWX65588 PGO65588 PGQ65588:PGT65588 PQK65588 PQM65588:PQP65588 QAG65588 QAI65588:QAL65588 QKC65588 QKE65588:QKH65588 QTY65588 QUA65588:QUD65588 RDU65588 RDW65588:RDZ65588 RNQ65588 RNS65588:RNV65588 RXM65588 RXO65588:RXR65588 SHI65588 SHK65588:SHN65588 SRE65588 SRG65588:SRJ65588 TBA65588 TBC65588:TBF65588 TKW65588 TKY65588:TLB65588 TUS65588 TUU65588:TUX65588 UEO65588 UEQ65588:UET65588 UOK65588 UOM65588:UOP65588 UYG65588 UYI65588:UYL65588 VIC65588 VIE65588:VIH65588 VRY65588 VSA65588:VSD65588 WBU65588 WBW65588:WBZ65588 WLQ65588 WLS65588:WLV65588 WVM65588 WVO65588:WVR65588 E131124 G131124:J131124 JA131124 JC131124:JF131124 SW131124 SY131124:TB131124 ACS131124 ACU131124:ACX131124 AMO131124 AMQ131124:AMT131124 AWK131124 AWM131124:AWP131124 BGG131124 BGI131124:BGL131124 BQC131124 BQE131124:BQH131124 BZY131124 CAA131124:CAD131124 CJU131124 CJW131124:CJZ131124 CTQ131124 CTS131124:CTV131124 DDM131124 DDO131124:DDR131124 DNI131124 DNK131124:DNN131124 DXE131124 DXG131124:DXJ131124 EHA131124 EHC131124:EHF131124 EQW131124 EQY131124:ERB131124 FAS131124 FAU131124:FAX131124 FKO131124 FKQ131124:FKT131124 FUK131124 FUM131124:FUP131124 GEG131124 GEI131124:GEL131124 GOC131124 GOE131124:GOH131124 GXY131124 GYA131124:GYD131124 HHU131124 HHW131124:HHZ131124 HRQ131124 HRS131124:HRV131124 IBM131124 IBO131124:IBR131124 ILI131124 ILK131124:ILN131124 IVE131124 IVG131124:IVJ131124 JFA131124 JFC131124:JFF131124 JOW131124 JOY131124:JPB131124 JYS131124 JYU131124:JYX131124 KIO131124 KIQ131124:KIT131124 KSK131124 KSM131124:KSP131124 LCG131124 LCI131124:LCL131124 LMC131124 LME131124:LMH131124 LVY131124 LWA131124:LWD131124 MFU131124 MFW131124:MFZ131124 MPQ131124 MPS131124:MPV131124 MZM131124 MZO131124:MZR131124 NJI131124 NJK131124:NJN131124 NTE131124 NTG131124:NTJ131124 ODA131124 ODC131124:ODF131124 OMW131124 OMY131124:ONB131124 OWS131124 OWU131124:OWX131124 PGO131124 PGQ131124:PGT131124 PQK131124 PQM131124:PQP131124 QAG131124 QAI131124:QAL131124 QKC131124 QKE131124:QKH131124 QTY131124 QUA131124:QUD131124 RDU131124 RDW131124:RDZ131124 RNQ131124 RNS131124:RNV131124 RXM131124 RXO131124:RXR131124 SHI131124 SHK131124:SHN131124 SRE131124 SRG131124:SRJ131124 TBA131124 TBC131124:TBF131124 TKW131124 TKY131124:TLB131124 TUS131124 TUU131124:TUX131124 UEO131124 UEQ131124:UET131124 UOK131124 UOM131124:UOP131124 UYG131124 UYI131124:UYL131124 VIC131124 VIE131124:VIH131124 VRY131124 VSA131124:VSD131124 WBU131124 WBW131124:WBZ131124 WLQ131124 WLS131124:WLV131124 WVM131124 WVO131124:WVR131124 E196660 G196660:J196660 JA196660 JC196660:JF196660 SW196660 SY196660:TB196660 ACS196660 ACU196660:ACX196660 AMO196660 AMQ196660:AMT196660 AWK196660 AWM196660:AWP196660 BGG196660 BGI196660:BGL196660 BQC196660 BQE196660:BQH196660 BZY196660 CAA196660:CAD196660 CJU196660 CJW196660:CJZ196660 CTQ196660 CTS196660:CTV196660 DDM196660 DDO196660:DDR196660 DNI196660 DNK196660:DNN196660 DXE196660 DXG196660:DXJ196660 EHA196660 EHC196660:EHF196660 EQW196660 EQY196660:ERB196660 FAS196660 FAU196660:FAX196660 FKO196660 FKQ196660:FKT196660 FUK196660 FUM196660:FUP196660 GEG196660 GEI196660:GEL196660 GOC196660 GOE196660:GOH196660 GXY196660 GYA196660:GYD196660 HHU196660 HHW196660:HHZ196660 HRQ196660 HRS196660:HRV196660 IBM196660 IBO196660:IBR196660 ILI196660 ILK196660:ILN196660 IVE196660 IVG196660:IVJ196660 JFA196660 JFC196660:JFF196660 JOW196660 JOY196660:JPB196660 JYS196660 JYU196660:JYX196660 KIO196660 KIQ196660:KIT196660 KSK196660 KSM196660:KSP196660 LCG196660 LCI196660:LCL196660 LMC196660 LME196660:LMH196660 LVY196660 LWA196660:LWD196660 MFU196660 MFW196660:MFZ196660 MPQ196660 MPS196660:MPV196660 MZM196660 MZO196660:MZR196660 NJI196660 NJK196660:NJN196660 NTE196660 NTG196660:NTJ196660 ODA196660 ODC196660:ODF196660 OMW196660 OMY196660:ONB196660 OWS196660 OWU196660:OWX196660 PGO196660 PGQ196660:PGT196660 PQK196660 PQM196660:PQP196660 QAG196660 QAI196660:QAL196660 QKC196660 QKE196660:QKH196660 QTY196660 QUA196660:QUD196660 RDU196660 RDW196660:RDZ196660 RNQ196660 RNS196660:RNV196660 RXM196660 RXO196660:RXR196660 SHI196660 SHK196660:SHN196660 SRE196660 SRG196660:SRJ196660 TBA196660 TBC196660:TBF196660 TKW196660 TKY196660:TLB196660 TUS196660 TUU196660:TUX196660 UEO196660 UEQ196660:UET196660 UOK196660 UOM196660:UOP196660 UYG196660 UYI196660:UYL196660 VIC196660 VIE196660:VIH196660 VRY196660 VSA196660:VSD196660 WBU196660 WBW196660:WBZ196660 WLQ196660 WLS196660:WLV196660 WVM196660 WVO196660:WVR196660 E262196 G262196:J262196 JA262196 JC262196:JF262196 SW262196 SY262196:TB262196 ACS262196 ACU262196:ACX262196 AMO262196 AMQ262196:AMT262196 AWK262196 AWM262196:AWP262196 BGG262196 BGI262196:BGL262196 BQC262196 BQE262196:BQH262196 BZY262196 CAA262196:CAD262196 CJU262196 CJW262196:CJZ262196 CTQ262196 CTS262196:CTV262196 DDM262196 DDO262196:DDR262196 DNI262196 DNK262196:DNN262196 DXE262196 DXG262196:DXJ262196 EHA262196 EHC262196:EHF262196 EQW262196 EQY262196:ERB262196 FAS262196 FAU262196:FAX262196 FKO262196 FKQ262196:FKT262196 FUK262196 FUM262196:FUP262196 GEG262196 GEI262196:GEL262196 GOC262196 GOE262196:GOH262196 GXY262196 GYA262196:GYD262196 HHU262196 HHW262196:HHZ262196 HRQ262196 HRS262196:HRV262196 IBM262196 IBO262196:IBR262196 ILI262196 ILK262196:ILN262196 IVE262196 IVG262196:IVJ262196 JFA262196 JFC262196:JFF262196 JOW262196 JOY262196:JPB262196 JYS262196 JYU262196:JYX262196 KIO262196 KIQ262196:KIT262196 KSK262196 KSM262196:KSP262196 LCG262196 LCI262196:LCL262196 LMC262196 LME262196:LMH262196 LVY262196 LWA262196:LWD262196 MFU262196 MFW262196:MFZ262196 MPQ262196 MPS262196:MPV262196 MZM262196 MZO262196:MZR262196 NJI262196 NJK262196:NJN262196 NTE262196 NTG262196:NTJ262196 ODA262196 ODC262196:ODF262196 OMW262196 OMY262196:ONB262196 OWS262196 OWU262196:OWX262196 PGO262196 PGQ262196:PGT262196 PQK262196 PQM262196:PQP262196 QAG262196 QAI262196:QAL262196 QKC262196 QKE262196:QKH262196 QTY262196 QUA262196:QUD262196 RDU262196 RDW262196:RDZ262196 RNQ262196 RNS262196:RNV262196 RXM262196 RXO262196:RXR262196 SHI262196 SHK262196:SHN262196 SRE262196 SRG262196:SRJ262196 TBA262196 TBC262196:TBF262196 TKW262196 TKY262196:TLB262196 TUS262196 TUU262196:TUX262196 UEO262196 UEQ262196:UET262196 UOK262196 UOM262196:UOP262196 UYG262196 UYI262196:UYL262196 VIC262196 VIE262196:VIH262196 VRY262196 VSA262196:VSD262196 WBU262196 WBW262196:WBZ262196 WLQ262196 WLS262196:WLV262196 WVM262196 WVO262196:WVR262196 E327732 G327732:J327732 JA327732 JC327732:JF327732 SW327732 SY327732:TB327732 ACS327732 ACU327732:ACX327732 AMO327732 AMQ327732:AMT327732 AWK327732 AWM327732:AWP327732 BGG327732 BGI327732:BGL327732 BQC327732 BQE327732:BQH327732 BZY327732 CAA327732:CAD327732 CJU327732 CJW327732:CJZ327732 CTQ327732 CTS327732:CTV327732 DDM327732 DDO327732:DDR327732 DNI327732 DNK327732:DNN327732 DXE327732 DXG327732:DXJ327732 EHA327732 EHC327732:EHF327732 EQW327732 EQY327732:ERB327732 FAS327732 FAU327732:FAX327732 FKO327732 FKQ327732:FKT327732 FUK327732 FUM327732:FUP327732 GEG327732 GEI327732:GEL327732 GOC327732 GOE327732:GOH327732 GXY327732 GYA327732:GYD327732 HHU327732 HHW327732:HHZ327732 HRQ327732 HRS327732:HRV327732 IBM327732 IBO327732:IBR327732 ILI327732 ILK327732:ILN327732 IVE327732 IVG327732:IVJ327732 JFA327732 JFC327732:JFF327732 JOW327732 JOY327732:JPB327732 JYS327732 JYU327732:JYX327732 KIO327732 KIQ327732:KIT327732 KSK327732 KSM327732:KSP327732 LCG327732 LCI327732:LCL327732 LMC327732 LME327732:LMH327732 LVY327732 LWA327732:LWD327732 MFU327732 MFW327732:MFZ327732 MPQ327732 MPS327732:MPV327732 MZM327732 MZO327732:MZR327732 NJI327732 NJK327732:NJN327732 NTE327732 NTG327732:NTJ327732 ODA327732 ODC327732:ODF327732 OMW327732 OMY327732:ONB327732 OWS327732 OWU327732:OWX327732 PGO327732 PGQ327732:PGT327732 PQK327732 PQM327732:PQP327732 QAG327732 QAI327732:QAL327732 QKC327732 QKE327732:QKH327732 QTY327732 QUA327732:QUD327732 RDU327732 RDW327732:RDZ327732 RNQ327732 RNS327732:RNV327732 RXM327732 RXO327732:RXR327732 SHI327732 SHK327732:SHN327732 SRE327732 SRG327732:SRJ327732 TBA327732 TBC327732:TBF327732 TKW327732 TKY327732:TLB327732 TUS327732 TUU327732:TUX327732 UEO327732 UEQ327732:UET327732 UOK327732 UOM327732:UOP327732 UYG327732 UYI327732:UYL327732 VIC327732 VIE327732:VIH327732 VRY327732 VSA327732:VSD327732 WBU327732 WBW327732:WBZ327732 WLQ327732 WLS327732:WLV327732 WVM327732 WVO327732:WVR327732 E393268 G393268:J393268 JA393268 JC393268:JF393268 SW393268 SY393268:TB393268 ACS393268 ACU393268:ACX393268 AMO393268 AMQ393268:AMT393268 AWK393268 AWM393268:AWP393268 BGG393268 BGI393268:BGL393268 BQC393268 BQE393268:BQH393268 BZY393268 CAA393268:CAD393268 CJU393268 CJW393268:CJZ393268 CTQ393268 CTS393268:CTV393268 DDM393268 DDO393268:DDR393268 DNI393268 DNK393268:DNN393268 DXE393268 DXG393268:DXJ393268 EHA393268 EHC393268:EHF393268 EQW393268 EQY393268:ERB393268 FAS393268 FAU393268:FAX393268 FKO393268 FKQ393268:FKT393268 FUK393268 FUM393268:FUP393268 GEG393268 GEI393268:GEL393268 GOC393268 GOE393268:GOH393268 GXY393268 GYA393268:GYD393268 HHU393268 HHW393268:HHZ393268 HRQ393268 HRS393268:HRV393268 IBM393268 IBO393268:IBR393268 ILI393268 ILK393268:ILN393268 IVE393268 IVG393268:IVJ393268 JFA393268 JFC393268:JFF393268 JOW393268 JOY393268:JPB393268 JYS393268 JYU393268:JYX393268 KIO393268 KIQ393268:KIT393268 KSK393268 KSM393268:KSP393268 LCG393268 LCI393268:LCL393268 LMC393268 LME393268:LMH393268 LVY393268 LWA393268:LWD393268 MFU393268 MFW393268:MFZ393268 MPQ393268 MPS393268:MPV393268 MZM393268 MZO393268:MZR393268 NJI393268 NJK393268:NJN393268 NTE393268 NTG393268:NTJ393268 ODA393268 ODC393268:ODF393268 OMW393268 OMY393268:ONB393268 OWS393268 OWU393268:OWX393268 PGO393268 PGQ393268:PGT393268 PQK393268 PQM393268:PQP393268 QAG393268 QAI393268:QAL393268 QKC393268 QKE393268:QKH393268 QTY393268 QUA393268:QUD393268 RDU393268 RDW393268:RDZ393268 RNQ393268 RNS393268:RNV393268 RXM393268 RXO393268:RXR393268 SHI393268 SHK393268:SHN393268 SRE393268 SRG393268:SRJ393268 TBA393268 TBC393268:TBF393268 TKW393268 TKY393268:TLB393268 TUS393268 TUU393268:TUX393268 UEO393268 UEQ393268:UET393268 UOK393268 UOM393268:UOP393268 UYG393268 UYI393268:UYL393268 VIC393268 VIE393268:VIH393268 VRY393268 VSA393268:VSD393268 WBU393268 WBW393268:WBZ393268 WLQ393268 WLS393268:WLV393268 WVM393268 WVO393268:WVR393268 E458804 G458804:J458804 JA458804 JC458804:JF458804 SW458804 SY458804:TB458804 ACS458804 ACU458804:ACX458804 AMO458804 AMQ458804:AMT458804 AWK458804 AWM458804:AWP458804 BGG458804 BGI458804:BGL458804 BQC458804 BQE458804:BQH458804 BZY458804 CAA458804:CAD458804 CJU458804 CJW458804:CJZ458804 CTQ458804 CTS458804:CTV458804 DDM458804 DDO458804:DDR458804 DNI458804 DNK458804:DNN458804 DXE458804 DXG458804:DXJ458804 EHA458804 EHC458804:EHF458804 EQW458804 EQY458804:ERB458804 FAS458804 FAU458804:FAX458804 FKO458804 FKQ458804:FKT458804 FUK458804 FUM458804:FUP458804 GEG458804 GEI458804:GEL458804 GOC458804 GOE458804:GOH458804 GXY458804 GYA458804:GYD458804 HHU458804 HHW458804:HHZ458804 HRQ458804 HRS458804:HRV458804 IBM458804 IBO458804:IBR458804 ILI458804 ILK458804:ILN458804 IVE458804 IVG458804:IVJ458804 JFA458804 JFC458804:JFF458804 JOW458804 JOY458804:JPB458804 JYS458804 JYU458804:JYX458804 KIO458804 KIQ458804:KIT458804 KSK458804 KSM458804:KSP458804 LCG458804 LCI458804:LCL458804 LMC458804 LME458804:LMH458804 LVY458804 LWA458804:LWD458804 MFU458804 MFW458804:MFZ458804 MPQ458804 MPS458804:MPV458804 MZM458804 MZO458804:MZR458804 NJI458804 NJK458804:NJN458804 NTE458804 NTG458804:NTJ458804 ODA458804 ODC458804:ODF458804 OMW458804 OMY458804:ONB458804 OWS458804 OWU458804:OWX458804 PGO458804 PGQ458804:PGT458804 PQK458804 PQM458804:PQP458804 QAG458804 QAI458804:QAL458804 QKC458804 QKE458804:QKH458804 QTY458804 QUA458804:QUD458804 RDU458804 RDW458804:RDZ458804 RNQ458804 RNS458804:RNV458804 RXM458804 RXO458804:RXR458804 SHI458804 SHK458804:SHN458804 SRE458804 SRG458804:SRJ458804 TBA458804 TBC458804:TBF458804 TKW458804 TKY458804:TLB458804 TUS458804 TUU458804:TUX458804 UEO458804 UEQ458804:UET458804 UOK458804 UOM458804:UOP458804 UYG458804 UYI458804:UYL458804 VIC458804 VIE458804:VIH458804 VRY458804 VSA458804:VSD458804 WBU458804 WBW458804:WBZ458804 WLQ458804 WLS458804:WLV458804 WVM458804 WVO458804:WVR458804 E524340 G524340:J524340 JA524340 JC524340:JF524340 SW524340 SY524340:TB524340 ACS524340 ACU524340:ACX524340 AMO524340 AMQ524340:AMT524340 AWK524340 AWM524340:AWP524340 BGG524340 BGI524340:BGL524340 BQC524340 BQE524340:BQH524340 BZY524340 CAA524340:CAD524340 CJU524340 CJW524340:CJZ524340 CTQ524340 CTS524340:CTV524340 DDM524340 DDO524340:DDR524340 DNI524340 DNK524340:DNN524340 DXE524340 DXG524340:DXJ524340 EHA524340 EHC524340:EHF524340 EQW524340 EQY524340:ERB524340 FAS524340 FAU524340:FAX524340 FKO524340 FKQ524340:FKT524340 FUK524340 FUM524340:FUP524340 GEG524340 GEI524340:GEL524340 GOC524340 GOE524340:GOH524340 GXY524340 GYA524340:GYD524340 HHU524340 HHW524340:HHZ524340 HRQ524340 HRS524340:HRV524340 IBM524340 IBO524340:IBR524340 ILI524340 ILK524340:ILN524340 IVE524340 IVG524340:IVJ524340 JFA524340 JFC524340:JFF524340 JOW524340 JOY524340:JPB524340 JYS524340 JYU524340:JYX524340 KIO524340 KIQ524340:KIT524340 KSK524340 KSM524340:KSP524340 LCG524340 LCI524340:LCL524340 LMC524340 LME524340:LMH524340 LVY524340 LWA524340:LWD524340 MFU524340 MFW524340:MFZ524340 MPQ524340 MPS524340:MPV524340 MZM524340 MZO524340:MZR524340 NJI524340 NJK524340:NJN524340 NTE524340 NTG524340:NTJ524340 ODA524340 ODC524340:ODF524340 OMW524340 OMY524340:ONB524340 OWS524340 OWU524340:OWX524340 PGO524340 PGQ524340:PGT524340 PQK524340 PQM524340:PQP524340 QAG524340 QAI524340:QAL524340 QKC524340 QKE524340:QKH524340 QTY524340 QUA524340:QUD524340 RDU524340 RDW524340:RDZ524340 RNQ524340 RNS524340:RNV524340 RXM524340 RXO524340:RXR524340 SHI524340 SHK524340:SHN524340 SRE524340 SRG524340:SRJ524340 TBA524340 TBC524340:TBF524340 TKW524340 TKY524340:TLB524340 TUS524340 TUU524340:TUX524340 UEO524340 UEQ524340:UET524340 UOK524340 UOM524340:UOP524340 UYG524340 UYI524340:UYL524340 VIC524340 VIE524340:VIH524340 VRY524340 VSA524340:VSD524340 WBU524340 WBW524340:WBZ524340 WLQ524340 WLS524340:WLV524340 WVM524340 WVO524340:WVR524340 E589876 G589876:J589876 JA589876 JC589876:JF589876 SW589876 SY589876:TB589876 ACS589876 ACU589876:ACX589876 AMO589876 AMQ589876:AMT589876 AWK589876 AWM589876:AWP589876 BGG589876 BGI589876:BGL589876 BQC589876 BQE589876:BQH589876 BZY589876 CAA589876:CAD589876 CJU589876 CJW589876:CJZ589876 CTQ589876 CTS589876:CTV589876 DDM589876 DDO589876:DDR589876 DNI589876 DNK589876:DNN589876 DXE589876 DXG589876:DXJ589876 EHA589876 EHC589876:EHF589876 EQW589876 EQY589876:ERB589876 FAS589876 FAU589876:FAX589876 FKO589876 FKQ589876:FKT589876 FUK589876 FUM589876:FUP589876 GEG589876 GEI589876:GEL589876 GOC589876 GOE589876:GOH589876 GXY589876 GYA589876:GYD589876 HHU589876 HHW589876:HHZ589876 HRQ589876 HRS589876:HRV589876 IBM589876 IBO589876:IBR589876 ILI589876 ILK589876:ILN589876 IVE589876 IVG589876:IVJ589876 JFA589876 JFC589876:JFF589876 JOW589876 JOY589876:JPB589876 JYS589876 JYU589876:JYX589876 KIO589876 KIQ589876:KIT589876 KSK589876 KSM589876:KSP589876 LCG589876 LCI589876:LCL589876 LMC589876 LME589876:LMH589876 LVY589876 LWA589876:LWD589876 MFU589876 MFW589876:MFZ589876 MPQ589876 MPS589876:MPV589876 MZM589876 MZO589876:MZR589876 NJI589876 NJK589876:NJN589876 NTE589876 NTG589876:NTJ589876 ODA589876 ODC589876:ODF589876 OMW589876 OMY589876:ONB589876 OWS589876 OWU589876:OWX589876 PGO589876 PGQ589876:PGT589876 PQK589876 PQM589876:PQP589876 QAG589876 QAI589876:QAL589876 QKC589876 QKE589876:QKH589876 QTY589876 QUA589876:QUD589876 RDU589876 RDW589876:RDZ589876 RNQ589876 RNS589876:RNV589876 RXM589876 RXO589876:RXR589876 SHI589876 SHK589876:SHN589876 SRE589876 SRG589876:SRJ589876 TBA589876 TBC589876:TBF589876 TKW589876 TKY589876:TLB589876 TUS589876 TUU589876:TUX589876 UEO589876 UEQ589876:UET589876 UOK589876 UOM589876:UOP589876 UYG589876 UYI589876:UYL589876 VIC589876 VIE589876:VIH589876 VRY589876 VSA589876:VSD589876 WBU589876 WBW589876:WBZ589876 WLQ589876 WLS589876:WLV589876 WVM589876 WVO589876:WVR589876 E655412 G655412:J655412 JA655412 JC655412:JF655412 SW655412 SY655412:TB655412 ACS655412 ACU655412:ACX655412 AMO655412 AMQ655412:AMT655412 AWK655412 AWM655412:AWP655412 BGG655412 BGI655412:BGL655412 BQC655412 BQE655412:BQH655412 BZY655412 CAA655412:CAD655412 CJU655412 CJW655412:CJZ655412 CTQ655412 CTS655412:CTV655412 DDM655412 DDO655412:DDR655412 DNI655412 DNK655412:DNN655412 DXE655412 DXG655412:DXJ655412 EHA655412 EHC655412:EHF655412 EQW655412 EQY655412:ERB655412 FAS655412 FAU655412:FAX655412 FKO655412 FKQ655412:FKT655412 FUK655412 FUM655412:FUP655412 GEG655412 GEI655412:GEL655412 GOC655412 GOE655412:GOH655412 GXY655412 GYA655412:GYD655412 HHU655412 HHW655412:HHZ655412 HRQ655412 HRS655412:HRV655412 IBM655412 IBO655412:IBR655412 ILI655412 ILK655412:ILN655412 IVE655412 IVG655412:IVJ655412 JFA655412 JFC655412:JFF655412 JOW655412 JOY655412:JPB655412 JYS655412 JYU655412:JYX655412 KIO655412 KIQ655412:KIT655412 KSK655412 KSM655412:KSP655412 LCG655412 LCI655412:LCL655412 LMC655412 LME655412:LMH655412 LVY655412 LWA655412:LWD655412 MFU655412 MFW655412:MFZ655412 MPQ655412 MPS655412:MPV655412 MZM655412 MZO655412:MZR655412 NJI655412 NJK655412:NJN655412 NTE655412 NTG655412:NTJ655412 ODA655412 ODC655412:ODF655412 OMW655412 OMY655412:ONB655412 OWS655412 OWU655412:OWX655412 PGO655412 PGQ655412:PGT655412 PQK655412 PQM655412:PQP655412 QAG655412 QAI655412:QAL655412 QKC655412 QKE655412:QKH655412 QTY655412 QUA655412:QUD655412 RDU655412 RDW655412:RDZ655412 RNQ655412 RNS655412:RNV655412 RXM655412 RXO655412:RXR655412 SHI655412 SHK655412:SHN655412 SRE655412 SRG655412:SRJ655412 TBA655412 TBC655412:TBF655412 TKW655412 TKY655412:TLB655412 TUS655412 TUU655412:TUX655412 UEO655412 UEQ655412:UET655412 UOK655412 UOM655412:UOP655412 UYG655412 UYI655412:UYL655412 VIC655412 VIE655412:VIH655412 VRY655412 VSA655412:VSD655412 WBU655412 WBW655412:WBZ655412 WLQ655412 WLS655412:WLV655412 WVM655412 WVO655412:WVR655412 E720948 G720948:J720948 JA720948 JC720948:JF720948 SW720948 SY720948:TB720948 ACS720948 ACU720948:ACX720948 AMO720948 AMQ720948:AMT720948 AWK720948 AWM720948:AWP720948 BGG720948 BGI720948:BGL720948 BQC720948 BQE720948:BQH720948 BZY720948 CAA720948:CAD720948 CJU720948 CJW720948:CJZ720948 CTQ720948 CTS720948:CTV720948 DDM720948 DDO720948:DDR720948 DNI720948 DNK720948:DNN720948 DXE720948 DXG720948:DXJ720948 EHA720948 EHC720948:EHF720948 EQW720948 EQY720948:ERB720948 FAS720948 FAU720948:FAX720948 FKO720948 FKQ720948:FKT720948 FUK720948 FUM720948:FUP720948 GEG720948 GEI720948:GEL720948 GOC720948 GOE720948:GOH720948 GXY720948 GYA720948:GYD720948 HHU720948 HHW720948:HHZ720948 HRQ720948 HRS720948:HRV720948 IBM720948 IBO720948:IBR720948 ILI720948 ILK720948:ILN720948 IVE720948 IVG720948:IVJ720948 JFA720948 JFC720948:JFF720948 JOW720948 JOY720948:JPB720948 JYS720948 JYU720948:JYX720948 KIO720948 KIQ720948:KIT720948 KSK720948 KSM720948:KSP720948 LCG720948 LCI720948:LCL720948 LMC720948 LME720948:LMH720948 LVY720948 LWA720948:LWD720948 MFU720948 MFW720948:MFZ720948 MPQ720948 MPS720948:MPV720948 MZM720948 MZO720948:MZR720948 NJI720948 NJK720948:NJN720948 NTE720948 NTG720948:NTJ720948 ODA720948 ODC720948:ODF720948 OMW720948 OMY720948:ONB720948 OWS720948 OWU720948:OWX720948 PGO720948 PGQ720948:PGT720948 PQK720948 PQM720948:PQP720948 QAG720948 QAI720948:QAL720948 QKC720948 QKE720948:QKH720948 QTY720948 QUA720948:QUD720948 RDU720948 RDW720948:RDZ720948 RNQ720948 RNS720948:RNV720948 RXM720948 RXO720948:RXR720948 SHI720948 SHK720948:SHN720948 SRE720948 SRG720948:SRJ720948 TBA720948 TBC720948:TBF720948 TKW720948 TKY720948:TLB720948 TUS720948 TUU720948:TUX720948 UEO720948 UEQ720948:UET720948 UOK720948 UOM720948:UOP720948 UYG720948 UYI720948:UYL720948 VIC720948 VIE720948:VIH720948 VRY720948 VSA720948:VSD720948 WBU720948 WBW720948:WBZ720948 WLQ720948 WLS720948:WLV720948 WVM720948 WVO720948:WVR720948 E786484 G786484:J786484 JA786484 JC786484:JF786484 SW786484 SY786484:TB786484 ACS786484 ACU786484:ACX786484 AMO786484 AMQ786484:AMT786484 AWK786484 AWM786484:AWP786484 BGG786484 BGI786484:BGL786484 BQC786484 BQE786484:BQH786484 BZY786484 CAA786484:CAD786484 CJU786484 CJW786484:CJZ786484 CTQ786484 CTS786484:CTV786484 DDM786484 DDO786484:DDR786484 DNI786484 DNK786484:DNN786484 DXE786484 DXG786484:DXJ786484 EHA786484 EHC786484:EHF786484 EQW786484 EQY786484:ERB786484 FAS786484 FAU786484:FAX786484 FKO786484 FKQ786484:FKT786484 FUK786484 FUM786484:FUP786484 GEG786484 GEI786484:GEL786484 GOC786484 GOE786484:GOH786484 GXY786484 GYA786484:GYD786484 HHU786484 HHW786484:HHZ786484 HRQ786484 HRS786484:HRV786484 IBM786484 IBO786484:IBR786484 ILI786484 ILK786484:ILN786484 IVE786484 IVG786484:IVJ786484 JFA786484 JFC786484:JFF786484 JOW786484 JOY786484:JPB786484 JYS786484 JYU786484:JYX786484 KIO786484 KIQ786484:KIT786484 KSK786484 KSM786484:KSP786484 LCG786484 LCI786484:LCL786484 LMC786484 LME786484:LMH786484 LVY786484 LWA786484:LWD786484 MFU786484 MFW786484:MFZ786484 MPQ786484 MPS786484:MPV786484 MZM786484 MZO786484:MZR786484 NJI786484 NJK786484:NJN786484 NTE786484 NTG786484:NTJ786484 ODA786484 ODC786484:ODF786484 OMW786484 OMY786484:ONB786484 OWS786484 OWU786484:OWX786484 PGO786484 PGQ786484:PGT786484 PQK786484 PQM786484:PQP786484 QAG786484 QAI786484:QAL786484 QKC786484 QKE786484:QKH786484 QTY786484 QUA786484:QUD786484 RDU786484 RDW786484:RDZ786484 RNQ786484 RNS786484:RNV786484 RXM786484 RXO786484:RXR786484 SHI786484 SHK786484:SHN786484 SRE786484 SRG786484:SRJ786484 TBA786484 TBC786484:TBF786484 TKW786484 TKY786484:TLB786484 TUS786484 TUU786484:TUX786484 UEO786484 UEQ786484:UET786484 UOK786484 UOM786484:UOP786484 UYG786484 UYI786484:UYL786484 VIC786484 VIE786484:VIH786484 VRY786484 VSA786484:VSD786484 WBU786484 WBW786484:WBZ786484 WLQ786484 WLS786484:WLV786484 WVM786484 WVO786484:WVR786484 E852020 G852020:J852020 JA852020 JC852020:JF852020 SW852020 SY852020:TB852020 ACS852020 ACU852020:ACX852020 AMO852020 AMQ852020:AMT852020 AWK852020 AWM852020:AWP852020 BGG852020 BGI852020:BGL852020 BQC852020 BQE852020:BQH852020 BZY852020 CAA852020:CAD852020 CJU852020 CJW852020:CJZ852020 CTQ852020 CTS852020:CTV852020 DDM852020 DDO852020:DDR852020 DNI852020 DNK852020:DNN852020 DXE852020 DXG852020:DXJ852020 EHA852020 EHC852020:EHF852020 EQW852020 EQY852020:ERB852020 FAS852020 FAU852020:FAX852020 FKO852020 FKQ852020:FKT852020 FUK852020 FUM852020:FUP852020 GEG852020 GEI852020:GEL852020 GOC852020 GOE852020:GOH852020 GXY852020 GYA852020:GYD852020 HHU852020 HHW852020:HHZ852020 HRQ852020 HRS852020:HRV852020 IBM852020 IBO852020:IBR852020 ILI852020 ILK852020:ILN852020 IVE852020 IVG852020:IVJ852020 JFA852020 JFC852020:JFF852020 JOW852020 JOY852020:JPB852020 JYS852020 JYU852020:JYX852020 KIO852020 KIQ852020:KIT852020 KSK852020 KSM852020:KSP852020 LCG852020 LCI852020:LCL852020 LMC852020 LME852020:LMH852020 LVY852020 LWA852020:LWD852020 MFU852020 MFW852020:MFZ852020 MPQ852020 MPS852020:MPV852020 MZM852020 MZO852020:MZR852020 NJI852020 NJK852020:NJN852020 NTE852020 NTG852020:NTJ852020 ODA852020 ODC852020:ODF852020 OMW852020 OMY852020:ONB852020 OWS852020 OWU852020:OWX852020 PGO852020 PGQ852020:PGT852020 PQK852020 PQM852020:PQP852020 QAG852020 QAI852020:QAL852020 QKC852020 QKE852020:QKH852020 QTY852020 QUA852020:QUD852020 RDU852020 RDW852020:RDZ852020 RNQ852020 RNS852020:RNV852020 RXM852020 RXO852020:RXR852020 SHI852020 SHK852020:SHN852020 SRE852020 SRG852020:SRJ852020 TBA852020 TBC852020:TBF852020 TKW852020 TKY852020:TLB852020 TUS852020 TUU852020:TUX852020 UEO852020 UEQ852020:UET852020 UOK852020 UOM852020:UOP852020 UYG852020 UYI852020:UYL852020 VIC852020 VIE852020:VIH852020 VRY852020 VSA852020:VSD852020 WBU852020 WBW852020:WBZ852020 WLQ852020 WLS852020:WLV852020 WVM852020 WVO852020:WVR852020 E917556 G917556:J917556 JA917556 JC917556:JF917556 SW917556 SY917556:TB917556 ACS917556 ACU917556:ACX917556 AMO917556 AMQ917556:AMT917556 AWK917556 AWM917556:AWP917556 BGG917556 BGI917556:BGL917556 BQC917556 BQE917556:BQH917556 BZY917556 CAA917556:CAD917556 CJU917556 CJW917556:CJZ917556 CTQ917556 CTS917556:CTV917556 DDM917556 DDO917556:DDR917556 DNI917556 DNK917556:DNN917556 DXE917556 DXG917556:DXJ917556 EHA917556 EHC917556:EHF917556 EQW917556 EQY917556:ERB917556 FAS917556 FAU917556:FAX917556 FKO917556 FKQ917556:FKT917556 FUK917556 FUM917556:FUP917556 GEG917556 GEI917556:GEL917556 GOC917556 GOE917556:GOH917556 GXY917556 GYA917556:GYD917556 HHU917556 HHW917556:HHZ917556 HRQ917556 HRS917556:HRV917556 IBM917556 IBO917556:IBR917556 ILI917556 ILK917556:ILN917556 IVE917556 IVG917556:IVJ917556 JFA917556 JFC917556:JFF917556 JOW917556 JOY917556:JPB917556 JYS917556 JYU917556:JYX917556 KIO917556 KIQ917556:KIT917556 KSK917556 KSM917556:KSP917556 LCG917556 LCI917556:LCL917556 LMC917556 LME917556:LMH917556 LVY917556 LWA917556:LWD917556 MFU917556 MFW917556:MFZ917556 MPQ917556 MPS917556:MPV917556 MZM917556 MZO917556:MZR917556 NJI917556 NJK917556:NJN917556 NTE917556 NTG917556:NTJ917556 ODA917556 ODC917556:ODF917556 OMW917556 OMY917556:ONB917556 OWS917556 OWU917556:OWX917556 PGO917556 PGQ917556:PGT917556 PQK917556 PQM917556:PQP917556 QAG917556 QAI917556:QAL917556 QKC917556 QKE917556:QKH917556 QTY917556 QUA917556:QUD917556 RDU917556 RDW917556:RDZ917556 RNQ917556 RNS917556:RNV917556 RXM917556 RXO917556:RXR917556 SHI917556 SHK917556:SHN917556 SRE917556 SRG917556:SRJ917556 TBA917556 TBC917556:TBF917556 TKW917556 TKY917556:TLB917556 TUS917556 TUU917556:TUX917556 UEO917556 UEQ917556:UET917556 UOK917556 UOM917556:UOP917556 UYG917556 UYI917556:UYL917556 VIC917556 VIE917556:VIH917556 VRY917556 VSA917556:VSD917556 WBU917556 WBW917556:WBZ917556 WLQ917556 WLS917556:WLV917556 WVM917556 WVO917556:WVR917556 E983092 G983092:J983092 JA983092 JC983092:JF983092 SW983092 SY983092:TB983092 ACS983092 ACU983092:ACX983092 AMO983092 AMQ983092:AMT983092 AWK983092 AWM983092:AWP983092 BGG983092 BGI983092:BGL983092 BQC983092 BQE983092:BQH983092 BZY983092 CAA983092:CAD983092 CJU983092 CJW983092:CJZ983092 CTQ983092 CTS983092:CTV983092 DDM983092 DDO983092:DDR983092 DNI983092 DNK983092:DNN983092 DXE983092 DXG983092:DXJ983092 EHA983092 EHC983092:EHF983092 EQW983092 EQY983092:ERB983092 FAS983092 FAU983092:FAX983092 FKO983092 FKQ983092:FKT983092 FUK983092 FUM983092:FUP983092 GEG983092 GEI983092:GEL983092 GOC983092 GOE983092:GOH983092 GXY983092 GYA983092:GYD983092 HHU983092 HHW983092:HHZ983092 HRQ983092 HRS983092:HRV983092 IBM983092 IBO983092:IBR983092 ILI983092 ILK983092:ILN983092 IVE983092 IVG983092:IVJ983092 JFA983092 JFC983092:JFF983092 JOW983092 JOY983092:JPB983092 JYS983092 JYU983092:JYX983092 KIO983092 KIQ983092:KIT983092 KSK983092 KSM983092:KSP983092 LCG983092 LCI983092:LCL983092 LMC983092 LME983092:LMH983092 LVY983092 LWA983092:LWD983092 MFU983092 MFW983092:MFZ983092 MPQ983092 MPS983092:MPV983092 MZM983092 MZO983092:MZR983092 NJI983092 NJK983092:NJN983092 NTE983092 NTG983092:NTJ983092 ODA983092 ODC983092:ODF983092 OMW983092 OMY983092:ONB983092 OWS983092 OWU983092:OWX983092 PGO983092 PGQ983092:PGT983092 PQK983092 PQM983092:PQP983092 QAG983092 QAI983092:QAL983092 QKC983092 QKE983092:QKH983092 QTY983092 QUA983092:QUD983092 RDU983092 RDW983092:RDZ983092 RNQ983092 RNS983092:RNV983092 RXM983092 RXO983092:RXR983092 SHI983092 SHK983092:SHN983092 SRE983092 SRG983092:SRJ983092 TBA983092 TBC983092:TBF983092 TKW983092 TKY983092:TLB983092 TUS983092 TUU983092:TUX983092 UEO983092 UEQ983092:UET983092 UOK983092 UOM983092:UOP983092 UYG983092 UYI983092:UYL983092 VIC983092 VIE983092:VIH983092 VRY983092 VSA983092:VSD983092 WBU983092 WBW983092:WBZ983092 WLQ983092 WLS983092:WLV983092 WVM983092 WVO983092:WVR983092">
      <formula1>0</formula1>
    </dataValidation>
    <dataValidation type="whole" allowBlank="1" showErrorMessage="1" error="въведете цяло число" promptTitle="Внимание" prompt="Въвежда се сумата по параграф 40 без подпараграф 40-71" sqref="E33 G33:J33 JA33 JC33:JF33 SW33 SY33:TB33 ACS33 ACU33:ACX33 AMO33 AMQ33:AMT33 AWK33 AWM33:AWP33 BGG33 BGI33:BGL33 BQC33 BQE33:BQH33 BZY33 CAA33:CAD33 CJU33 CJW33:CJZ33 CTQ33 CTS33:CTV33 DDM33 DDO33:DDR33 DNI33 DNK33:DNN33 DXE33 DXG33:DXJ33 EHA33 EHC33:EHF33 EQW33 EQY33:ERB33 FAS33 FAU33:FAX33 FKO33 FKQ33:FKT33 FUK33 FUM33:FUP33 GEG33 GEI33:GEL33 GOC33 GOE33:GOH33 GXY33 GYA33:GYD33 HHU33 HHW33:HHZ33 HRQ33 HRS33:HRV33 IBM33 IBO33:IBR33 ILI33 ILK33:ILN33 IVE33 IVG33:IVJ33 JFA33 JFC33:JFF33 JOW33 JOY33:JPB33 JYS33 JYU33:JYX33 KIO33 KIQ33:KIT33 KSK33 KSM33:KSP33 LCG33 LCI33:LCL33 LMC33 LME33:LMH33 LVY33 LWA33:LWD33 MFU33 MFW33:MFZ33 MPQ33 MPS33:MPV33 MZM33 MZO33:MZR33 NJI33 NJK33:NJN33 NTE33 NTG33:NTJ33 ODA33 ODC33:ODF33 OMW33 OMY33:ONB33 OWS33 OWU33:OWX33 PGO33 PGQ33:PGT33 PQK33 PQM33:PQP33 QAG33 QAI33:QAL33 QKC33 QKE33:QKH33 QTY33 QUA33:QUD33 RDU33 RDW33:RDZ33 RNQ33 RNS33:RNV33 RXM33 RXO33:RXR33 SHI33 SHK33:SHN33 SRE33 SRG33:SRJ33 TBA33 TBC33:TBF33 TKW33 TKY33:TLB33 TUS33 TUU33:TUX33 UEO33 UEQ33:UET33 UOK33 UOM33:UOP33 UYG33 UYI33:UYL33 VIC33 VIE33:VIH33 VRY33 VSA33:VSD33 WBU33 WBW33:WBZ33 WLQ33 WLS33:WLV33 WVM33 WVO33:WVR33 E65569 G65569:J65569 JA65569 JC65569:JF65569 SW65569 SY65569:TB65569 ACS65569 ACU65569:ACX65569 AMO65569 AMQ65569:AMT65569 AWK65569 AWM65569:AWP65569 BGG65569 BGI65569:BGL65569 BQC65569 BQE65569:BQH65569 BZY65569 CAA65569:CAD65569 CJU65569 CJW65569:CJZ65569 CTQ65569 CTS65569:CTV65569 DDM65569 DDO65569:DDR65569 DNI65569 DNK65569:DNN65569 DXE65569 DXG65569:DXJ65569 EHA65569 EHC65569:EHF65569 EQW65569 EQY65569:ERB65569 FAS65569 FAU65569:FAX65569 FKO65569 FKQ65569:FKT65569 FUK65569 FUM65569:FUP65569 GEG65569 GEI65569:GEL65569 GOC65569 GOE65569:GOH65569 GXY65569 GYA65569:GYD65569 HHU65569 HHW65569:HHZ65569 HRQ65569 HRS65569:HRV65569 IBM65569 IBO65569:IBR65569 ILI65569 ILK65569:ILN65569 IVE65569 IVG65569:IVJ65569 JFA65569 JFC65569:JFF65569 JOW65569 JOY65569:JPB65569 JYS65569 JYU65569:JYX65569 KIO65569 KIQ65569:KIT65569 KSK65569 KSM65569:KSP65569 LCG65569 LCI65569:LCL65569 LMC65569 LME65569:LMH65569 LVY65569 LWA65569:LWD65569 MFU65569 MFW65569:MFZ65569 MPQ65569 MPS65569:MPV65569 MZM65569 MZO65569:MZR65569 NJI65569 NJK65569:NJN65569 NTE65569 NTG65569:NTJ65569 ODA65569 ODC65569:ODF65569 OMW65569 OMY65569:ONB65569 OWS65569 OWU65569:OWX65569 PGO65569 PGQ65569:PGT65569 PQK65569 PQM65569:PQP65569 QAG65569 QAI65569:QAL65569 QKC65569 QKE65569:QKH65569 QTY65569 QUA65569:QUD65569 RDU65569 RDW65569:RDZ65569 RNQ65569 RNS65569:RNV65569 RXM65569 RXO65569:RXR65569 SHI65569 SHK65569:SHN65569 SRE65569 SRG65569:SRJ65569 TBA65569 TBC65569:TBF65569 TKW65569 TKY65569:TLB65569 TUS65569 TUU65569:TUX65569 UEO65569 UEQ65569:UET65569 UOK65569 UOM65569:UOP65569 UYG65569 UYI65569:UYL65569 VIC65569 VIE65569:VIH65569 VRY65569 VSA65569:VSD65569 WBU65569 WBW65569:WBZ65569 WLQ65569 WLS65569:WLV65569 WVM65569 WVO65569:WVR65569 E131105 G131105:J131105 JA131105 JC131105:JF131105 SW131105 SY131105:TB131105 ACS131105 ACU131105:ACX131105 AMO131105 AMQ131105:AMT131105 AWK131105 AWM131105:AWP131105 BGG131105 BGI131105:BGL131105 BQC131105 BQE131105:BQH131105 BZY131105 CAA131105:CAD131105 CJU131105 CJW131105:CJZ131105 CTQ131105 CTS131105:CTV131105 DDM131105 DDO131105:DDR131105 DNI131105 DNK131105:DNN131105 DXE131105 DXG131105:DXJ131105 EHA131105 EHC131105:EHF131105 EQW131105 EQY131105:ERB131105 FAS131105 FAU131105:FAX131105 FKO131105 FKQ131105:FKT131105 FUK131105 FUM131105:FUP131105 GEG131105 GEI131105:GEL131105 GOC131105 GOE131105:GOH131105 GXY131105 GYA131105:GYD131105 HHU131105 HHW131105:HHZ131105 HRQ131105 HRS131105:HRV131105 IBM131105 IBO131105:IBR131105 ILI131105 ILK131105:ILN131105 IVE131105 IVG131105:IVJ131105 JFA131105 JFC131105:JFF131105 JOW131105 JOY131105:JPB131105 JYS131105 JYU131105:JYX131105 KIO131105 KIQ131105:KIT131105 KSK131105 KSM131105:KSP131105 LCG131105 LCI131105:LCL131105 LMC131105 LME131105:LMH131105 LVY131105 LWA131105:LWD131105 MFU131105 MFW131105:MFZ131105 MPQ131105 MPS131105:MPV131105 MZM131105 MZO131105:MZR131105 NJI131105 NJK131105:NJN131105 NTE131105 NTG131105:NTJ131105 ODA131105 ODC131105:ODF131105 OMW131105 OMY131105:ONB131105 OWS131105 OWU131105:OWX131105 PGO131105 PGQ131105:PGT131105 PQK131105 PQM131105:PQP131105 QAG131105 QAI131105:QAL131105 QKC131105 QKE131105:QKH131105 QTY131105 QUA131105:QUD131105 RDU131105 RDW131105:RDZ131105 RNQ131105 RNS131105:RNV131105 RXM131105 RXO131105:RXR131105 SHI131105 SHK131105:SHN131105 SRE131105 SRG131105:SRJ131105 TBA131105 TBC131105:TBF131105 TKW131105 TKY131105:TLB131105 TUS131105 TUU131105:TUX131105 UEO131105 UEQ131105:UET131105 UOK131105 UOM131105:UOP131105 UYG131105 UYI131105:UYL131105 VIC131105 VIE131105:VIH131105 VRY131105 VSA131105:VSD131105 WBU131105 WBW131105:WBZ131105 WLQ131105 WLS131105:WLV131105 WVM131105 WVO131105:WVR131105 E196641 G196641:J196641 JA196641 JC196641:JF196641 SW196641 SY196641:TB196641 ACS196641 ACU196641:ACX196641 AMO196641 AMQ196641:AMT196641 AWK196641 AWM196641:AWP196641 BGG196641 BGI196641:BGL196641 BQC196641 BQE196641:BQH196641 BZY196641 CAA196641:CAD196641 CJU196641 CJW196641:CJZ196641 CTQ196641 CTS196641:CTV196641 DDM196641 DDO196641:DDR196641 DNI196641 DNK196641:DNN196641 DXE196641 DXG196641:DXJ196641 EHA196641 EHC196641:EHF196641 EQW196641 EQY196641:ERB196641 FAS196641 FAU196641:FAX196641 FKO196641 FKQ196641:FKT196641 FUK196641 FUM196641:FUP196641 GEG196641 GEI196641:GEL196641 GOC196641 GOE196641:GOH196641 GXY196641 GYA196641:GYD196641 HHU196641 HHW196641:HHZ196641 HRQ196641 HRS196641:HRV196641 IBM196641 IBO196641:IBR196641 ILI196641 ILK196641:ILN196641 IVE196641 IVG196641:IVJ196641 JFA196641 JFC196641:JFF196641 JOW196641 JOY196641:JPB196641 JYS196641 JYU196641:JYX196641 KIO196641 KIQ196641:KIT196641 KSK196641 KSM196641:KSP196641 LCG196641 LCI196641:LCL196641 LMC196641 LME196641:LMH196641 LVY196641 LWA196641:LWD196641 MFU196641 MFW196641:MFZ196641 MPQ196641 MPS196641:MPV196641 MZM196641 MZO196641:MZR196641 NJI196641 NJK196641:NJN196641 NTE196641 NTG196641:NTJ196641 ODA196641 ODC196641:ODF196641 OMW196641 OMY196641:ONB196641 OWS196641 OWU196641:OWX196641 PGO196641 PGQ196641:PGT196641 PQK196641 PQM196641:PQP196641 QAG196641 QAI196641:QAL196641 QKC196641 QKE196641:QKH196641 QTY196641 QUA196641:QUD196641 RDU196641 RDW196641:RDZ196641 RNQ196641 RNS196641:RNV196641 RXM196641 RXO196641:RXR196641 SHI196641 SHK196641:SHN196641 SRE196641 SRG196641:SRJ196641 TBA196641 TBC196641:TBF196641 TKW196641 TKY196641:TLB196641 TUS196641 TUU196641:TUX196641 UEO196641 UEQ196641:UET196641 UOK196641 UOM196641:UOP196641 UYG196641 UYI196641:UYL196641 VIC196641 VIE196641:VIH196641 VRY196641 VSA196641:VSD196641 WBU196641 WBW196641:WBZ196641 WLQ196641 WLS196641:WLV196641 WVM196641 WVO196641:WVR196641 E262177 G262177:J262177 JA262177 JC262177:JF262177 SW262177 SY262177:TB262177 ACS262177 ACU262177:ACX262177 AMO262177 AMQ262177:AMT262177 AWK262177 AWM262177:AWP262177 BGG262177 BGI262177:BGL262177 BQC262177 BQE262177:BQH262177 BZY262177 CAA262177:CAD262177 CJU262177 CJW262177:CJZ262177 CTQ262177 CTS262177:CTV262177 DDM262177 DDO262177:DDR262177 DNI262177 DNK262177:DNN262177 DXE262177 DXG262177:DXJ262177 EHA262177 EHC262177:EHF262177 EQW262177 EQY262177:ERB262177 FAS262177 FAU262177:FAX262177 FKO262177 FKQ262177:FKT262177 FUK262177 FUM262177:FUP262177 GEG262177 GEI262177:GEL262177 GOC262177 GOE262177:GOH262177 GXY262177 GYA262177:GYD262177 HHU262177 HHW262177:HHZ262177 HRQ262177 HRS262177:HRV262177 IBM262177 IBO262177:IBR262177 ILI262177 ILK262177:ILN262177 IVE262177 IVG262177:IVJ262177 JFA262177 JFC262177:JFF262177 JOW262177 JOY262177:JPB262177 JYS262177 JYU262177:JYX262177 KIO262177 KIQ262177:KIT262177 KSK262177 KSM262177:KSP262177 LCG262177 LCI262177:LCL262177 LMC262177 LME262177:LMH262177 LVY262177 LWA262177:LWD262177 MFU262177 MFW262177:MFZ262177 MPQ262177 MPS262177:MPV262177 MZM262177 MZO262177:MZR262177 NJI262177 NJK262177:NJN262177 NTE262177 NTG262177:NTJ262177 ODA262177 ODC262177:ODF262177 OMW262177 OMY262177:ONB262177 OWS262177 OWU262177:OWX262177 PGO262177 PGQ262177:PGT262177 PQK262177 PQM262177:PQP262177 QAG262177 QAI262177:QAL262177 QKC262177 QKE262177:QKH262177 QTY262177 QUA262177:QUD262177 RDU262177 RDW262177:RDZ262177 RNQ262177 RNS262177:RNV262177 RXM262177 RXO262177:RXR262177 SHI262177 SHK262177:SHN262177 SRE262177 SRG262177:SRJ262177 TBA262177 TBC262177:TBF262177 TKW262177 TKY262177:TLB262177 TUS262177 TUU262177:TUX262177 UEO262177 UEQ262177:UET262177 UOK262177 UOM262177:UOP262177 UYG262177 UYI262177:UYL262177 VIC262177 VIE262177:VIH262177 VRY262177 VSA262177:VSD262177 WBU262177 WBW262177:WBZ262177 WLQ262177 WLS262177:WLV262177 WVM262177 WVO262177:WVR262177 E327713 G327713:J327713 JA327713 JC327713:JF327713 SW327713 SY327713:TB327713 ACS327713 ACU327713:ACX327713 AMO327713 AMQ327713:AMT327713 AWK327713 AWM327713:AWP327713 BGG327713 BGI327713:BGL327713 BQC327713 BQE327713:BQH327713 BZY327713 CAA327713:CAD327713 CJU327713 CJW327713:CJZ327713 CTQ327713 CTS327713:CTV327713 DDM327713 DDO327713:DDR327713 DNI327713 DNK327713:DNN327713 DXE327713 DXG327713:DXJ327713 EHA327713 EHC327713:EHF327713 EQW327713 EQY327713:ERB327713 FAS327713 FAU327713:FAX327713 FKO327713 FKQ327713:FKT327713 FUK327713 FUM327713:FUP327713 GEG327713 GEI327713:GEL327713 GOC327713 GOE327713:GOH327713 GXY327713 GYA327713:GYD327713 HHU327713 HHW327713:HHZ327713 HRQ327713 HRS327713:HRV327713 IBM327713 IBO327713:IBR327713 ILI327713 ILK327713:ILN327713 IVE327713 IVG327713:IVJ327713 JFA327713 JFC327713:JFF327713 JOW327713 JOY327713:JPB327713 JYS327713 JYU327713:JYX327713 KIO327713 KIQ327713:KIT327713 KSK327713 KSM327713:KSP327713 LCG327713 LCI327713:LCL327713 LMC327713 LME327713:LMH327713 LVY327713 LWA327713:LWD327713 MFU327713 MFW327713:MFZ327713 MPQ327713 MPS327713:MPV327713 MZM327713 MZO327713:MZR327713 NJI327713 NJK327713:NJN327713 NTE327713 NTG327713:NTJ327713 ODA327713 ODC327713:ODF327713 OMW327713 OMY327713:ONB327713 OWS327713 OWU327713:OWX327713 PGO327713 PGQ327713:PGT327713 PQK327713 PQM327713:PQP327713 QAG327713 QAI327713:QAL327713 QKC327713 QKE327713:QKH327713 QTY327713 QUA327713:QUD327713 RDU327713 RDW327713:RDZ327713 RNQ327713 RNS327713:RNV327713 RXM327713 RXO327713:RXR327713 SHI327713 SHK327713:SHN327713 SRE327713 SRG327713:SRJ327713 TBA327713 TBC327713:TBF327713 TKW327713 TKY327713:TLB327713 TUS327713 TUU327713:TUX327713 UEO327713 UEQ327713:UET327713 UOK327713 UOM327713:UOP327713 UYG327713 UYI327713:UYL327713 VIC327713 VIE327713:VIH327713 VRY327713 VSA327713:VSD327713 WBU327713 WBW327713:WBZ327713 WLQ327713 WLS327713:WLV327713 WVM327713 WVO327713:WVR327713 E393249 G393249:J393249 JA393249 JC393249:JF393249 SW393249 SY393249:TB393249 ACS393249 ACU393249:ACX393249 AMO393249 AMQ393249:AMT393249 AWK393249 AWM393249:AWP393249 BGG393249 BGI393249:BGL393249 BQC393249 BQE393249:BQH393249 BZY393249 CAA393249:CAD393249 CJU393249 CJW393249:CJZ393249 CTQ393249 CTS393249:CTV393249 DDM393249 DDO393249:DDR393249 DNI393249 DNK393249:DNN393249 DXE393249 DXG393249:DXJ393249 EHA393249 EHC393249:EHF393249 EQW393249 EQY393249:ERB393249 FAS393249 FAU393249:FAX393249 FKO393249 FKQ393249:FKT393249 FUK393249 FUM393249:FUP393249 GEG393249 GEI393249:GEL393249 GOC393249 GOE393249:GOH393249 GXY393249 GYA393249:GYD393249 HHU393249 HHW393249:HHZ393249 HRQ393249 HRS393249:HRV393249 IBM393249 IBO393249:IBR393249 ILI393249 ILK393249:ILN393249 IVE393249 IVG393249:IVJ393249 JFA393249 JFC393249:JFF393249 JOW393249 JOY393249:JPB393249 JYS393249 JYU393249:JYX393249 KIO393249 KIQ393249:KIT393249 KSK393249 KSM393249:KSP393249 LCG393249 LCI393249:LCL393249 LMC393249 LME393249:LMH393249 LVY393249 LWA393249:LWD393249 MFU393249 MFW393249:MFZ393249 MPQ393249 MPS393249:MPV393249 MZM393249 MZO393249:MZR393249 NJI393249 NJK393249:NJN393249 NTE393249 NTG393249:NTJ393249 ODA393249 ODC393249:ODF393249 OMW393249 OMY393249:ONB393249 OWS393249 OWU393249:OWX393249 PGO393249 PGQ393249:PGT393249 PQK393249 PQM393249:PQP393249 QAG393249 QAI393249:QAL393249 QKC393249 QKE393249:QKH393249 QTY393249 QUA393249:QUD393249 RDU393249 RDW393249:RDZ393249 RNQ393249 RNS393249:RNV393249 RXM393249 RXO393249:RXR393249 SHI393249 SHK393249:SHN393249 SRE393249 SRG393249:SRJ393249 TBA393249 TBC393249:TBF393249 TKW393249 TKY393249:TLB393249 TUS393249 TUU393249:TUX393249 UEO393249 UEQ393249:UET393249 UOK393249 UOM393249:UOP393249 UYG393249 UYI393249:UYL393249 VIC393249 VIE393249:VIH393249 VRY393249 VSA393249:VSD393249 WBU393249 WBW393249:WBZ393249 WLQ393249 WLS393249:WLV393249 WVM393249 WVO393249:WVR393249 E458785 G458785:J458785 JA458785 JC458785:JF458785 SW458785 SY458785:TB458785 ACS458785 ACU458785:ACX458785 AMO458785 AMQ458785:AMT458785 AWK458785 AWM458785:AWP458785 BGG458785 BGI458785:BGL458785 BQC458785 BQE458785:BQH458785 BZY458785 CAA458785:CAD458785 CJU458785 CJW458785:CJZ458785 CTQ458785 CTS458785:CTV458785 DDM458785 DDO458785:DDR458785 DNI458785 DNK458785:DNN458785 DXE458785 DXG458785:DXJ458785 EHA458785 EHC458785:EHF458785 EQW458785 EQY458785:ERB458785 FAS458785 FAU458785:FAX458785 FKO458785 FKQ458785:FKT458785 FUK458785 FUM458785:FUP458785 GEG458785 GEI458785:GEL458785 GOC458785 GOE458785:GOH458785 GXY458785 GYA458785:GYD458785 HHU458785 HHW458785:HHZ458785 HRQ458785 HRS458785:HRV458785 IBM458785 IBO458785:IBR458785 ILI458785 ILK458785:ILN458785 IVE458785 IVG458785:IVJ458785 JFA458785 JFC458785:JFF458785 JOW458785 JOY458785:JPB458785 JYS458785 JYU458785:JYX458785 KIO458785 KIQ458785:KIT458785 KSK458785 KSM458785:KSP458785 LCG458785 LCI458785:LCL458785 LMC458785 LME458785:LMH458785 LVY458785 LWA458785:LWD458785 MFU458785 MFW458785:MFZ458785 MPQ458785 MPS458785:MPV458785 MZM458785 MZO458785:MZR458785 NJI458785 NJK458785:NJN458785 NTE458785 NTG458785:NTJ458785 ODA458785 ODC458785:ODF458785 OMW458785 OMY458785:ONB458785 OWS458785 OWU458785:OWX458785 PGO458785 PGQ458785:PGT458785 PQK458785 PQM458785:PQP458785 QAG458785 QAI458785:QAL458785 QKC458785 QKE458785:QKH458785 QTY458785 QUA458785:QUD458785 RDU458785 RDW458785:RDZ458785 RNQ458785 RNS458785:RNV458785 RXM458785 RXO458785:RXR458785 SHI458785 SHK458785:SHN458785 SRE458785 SRG458785:SRJ458785 TBA458785 TBC458785:TBF458785 TKW458785 TKY458785:TLB458785 TUS458785 TUU458785:TUX458785 UEO458785 UEQ458785:UET458785 UOK458785 UOM458785:UOP458785 UYG458785 UYI458785:UYL458785 VIC458785 VIE458785:VIH458785 VRY458785 VSA458785:VSD458785 WBU458785 WBW458785:WBZ458785 WLQ458785 WLS458785:WLV458785 WVM458785 WVO458785:WVR458785 E524321 G524321:J524321 JA524321 JC524321:JF524321 SW524321 SY524321:TB524321 ACS524321 ACU524321:ACX524321 AMO524321 AMQ524321:AMT524321 AWK524321 AWM524321:AWP524321 BGG524321 BGI524321:BGL524321 BQC524321 BQE524321:BQH524321 BZY524321 CAA524321:CAD524321 CJU524321 CJW524321:CJZ524321 CTQ524321 CTS524321:CTV524321 DDM524321 DDO524321:DDR524321 DNI524321 DNK524321:DNN524321 DXE524321 DXG524321:DXJ524321 EHA524321 EHC524321:EHF524321 EQW524321 EQY524321:ERB524321 FAS524321 FAU524321:FAX524321 FKO524321 FKQ524321:FKT524321 FUK524321 FUM524321:FUP524321 GEG524321 GEI524321:GEL524321 GOC524321 GOE524321:GOH524321 GXY524321 GYA524321:GYD524321 HHU524321 HHW524321:HHZ524321 HRQ524321 HRS524321:HRV524321 IBM524321 IBO524321:IBR524321 ILI524321 ILK524321:ILN524321 IVE524321 IVG524321:IVJ524321 JFA524321 JFC524321:JFF524321 JOW524321 JOY524321:JPB524321 JYS524321 JYU524321:JYX524321 KIO524321 KIQ524321:KIT524321 KSK524321 KSM524321:KSP524321 LCG524321 LCI524321:LCL524321 LMC524321 LME524321:LMH524321 LVY524321 LWA524321:LWD524321 MFU524321 MFW524321:MFZ524321 MPQ524321 MPS524321:MPV524321 MZM524321 MZO524321:MZR524321 NJI524321 NJK524321:NJN524321 NTE524321 NTG524321:NTJ524321 ODA524321 ODC524321:ODF524321 OMW524321 OMY524321:ONB524321 OWS524321 OWU524321:OWX524321 PGO524321 PGQ524321:PGT524321 PQK524321 PQM524321:PQP524321 QAG524321 QAI524321:QAL524321 QKC524321 QKE524321:QKH524321 QTY524321 QUA524321:QUD524321 RDU524321 RDW524321:RDZ524321 RNQ524321 RNS524321:RNV524321 RXM524321 RXO524321:RXR524321 SHI524321 SHK524321:SHN524321 SRE524321 SRG524321:SRJ524321 TBA524321 TBC524321:TBF524321 TKW524321 TKY524321:TLB524321 TUS524321 TUU524321:TUX524321 UEO524321 UEQ524321:UET524321 UOK524321 UOM524321:UOP524321 UYG524321 UYI524321:UYL524321 VIC524321 VIE524321:VIH524321 VRY524321 VSA524321:VSD524321 WBU524321 WBW524321:WBZ524321 WLQ524321 WLS524321:WLV524321 WVM524321 WVO524321:WVR524321 E589857 G589857:J589857 JA589857 JC589857:JF589857 SW589857 SY589857:TB589857 ACS589857 ACU589857:ACX589857 AMO589857 AMQ589857:AMT589857 AWK589857 AWM589857:AWP589857 BGG589857 BGI589857:BGL589857 BQC589857 BQE589857:BQH589857 BZY589857 CAA589857:CAD589857 CJU589857 CJW589857:CJZ589857 CTQ589857 CTS589857:CTV589857 DDM589857 DDO589857:DDR589857 DNI589857 DNK589857:DNN589857 DXE589857 DXG589857:DXJ589857 EHA589857 EHC589857:EHF589857 EQW589857 EQY589857:ERB589857 FAS589857 FAU589857:FAX589857 FKO589857 FKQ589857:FKT589857 FUK589857 FUM589857:FUP589857 GEG589857 GEI589857:GEL589857 GOC589857 GOE589857:GOH589857 GXY589857 GYA589857:GYD589857 HHU589857 HHW589857:HHZ589857 HRQ589857 HRS589857:HRV589857 IBM589857 IBO589857:IBR589857 ILI589857 ILK589857:ILN589857 IVE589857 IVG589857:IVJ589857 JFA589857 JFC589857:JFF589857 JOW589857 JOY589857:JPB589857 JYS589857 JYU589857:JYX589857 KIO589857 KIQ589857:KIT589857 KSK589857 KSM589857:KSP589857 LCG589857 LCI589857:LCL589857 LMC589857 LME589857:LMH589857 LVY589857 LWA589857:LWD589857 MFU589857 MFW589857:MFZ589857 MPQ589857 MPS589857:MPV589857 MZM589857 MZO589857:MZR589857 NJI589857 NJK589857:NJN589857 NTE589857 NTG589857:NTJ589857 ODA589857 ODC589857:ODF589857 OMW589857 OMY589857:ONB589857 OWS589857 OWU589857:OWX589857 PGO589857 PGQ589857:PGT589857 PQK589857 PQM589857:PQP589857 QAG589857 QAI589857:QAL589857 QKC589857 QKE589857:QKH589857 QTY589857 QUA589857:QUD589857 RDU589857 RDW589857:RDZ589857 RNQ589857 RNS589857:RNV589857 RXM589857 RXO589857:RXR589857 SHI589857 SHK589857:SHN589857 SRE589857 SRG589857:SRJ589857 TBA589857 TBC589857:TBF589857 TKW589857 TKY589857:TLB589857 TUS589857 TUU589857:TUX589857 UEO589857 UEQ589857:UET589857 UOK589857 UOM589857:UOP589857 UYG589857 UYI589857:UYL589857 VIC589857 VIE589857:VIH589857 VRY589857 VSA589857:VSD589857 WBU589857 WBW589857:WBZ589857 WLQ589857 WLS589857:WLV589857 WVM589857 WVO589857:WVR589857 E655393 G655393:J655393 JA655393 JC655393:JF655393 SW655393 SY655393:TB655393 ACS655393 ACU655393:ACX655393 AMO655393 AMQ655393:AMT655393 AWK655393 AWM655393:AWP655393 BGG655393 BGI655393:BGL655393 BQC655393 BQE655393:BQH655393 BZY655393 CAA655393:CAD655393 CJU655393 CJW655393:CJZ655393 CTQ655393 CTS655393:CTV655393 DDM655393 DDO655393:DDR655393 DNI655393 DNK655393:DNN655393 DXE655393 DXG655393:DXJ655393 EHA655393 EHC655393:EHF655393 EQW655393 EQY655393:ERB655393 FAS655393 FAU655393:FAX655393 FKO655393 FKQ655393:FKT655393 FUK655393 FUM655393:FUP655393 GEG655393 GEI655393:GEL655393 GOC655393 GOE655393:GOH655393 GXY655393 GYA655393:GYD655393 HHU655393 HHW655393:HHZ655393 HRQ655393 HRS655393:HRV655393 IBM655393 IBO655393:IBR655393 ILI655393 ILK655393:ILN655393 IVE655393 IVG655393:IVJ655393 JFA655393 JFC655393:JFF655393 JOW655393 JOY655393:JPB655393 JYS655393 JYU655393:JYX655393 KIO655393 KIQ655393:KIT655393 KSK655393 KSM655393:KSP655393 LCG655393 LCI655393:LCL655393 LMC655393 LME655393:LMH655393 LVY655393 LWA655393:LWD655393 MFU655393 MFW655393:MFZ655393 MPQ655393 MPS655393:MPV655393 MZM655393 MZO655393:MZR655393 NJI655393 NJK655393:NJN655393 NTE655393 NTG655393:NTJ655393 ODA655393 ODC655393:ODF655393 OMW655393 OMY655393:ONB655393 OWS655393 OWU655393:OWX655393 PGO655393 PGQ655393:PGT655393 PQK655393 PQM655393:PQP655393 QAG655393 QAI655393:QAL655393 QKC655393 QKE655393:QKH655393 QTY655393 QUA655393:QUD655393 RDU655393 RDW655393:RDZ655393 RNQ655393 RNS655393:RNV655393 RXM655393 RXO655393:RXR655393 SHI655393 SHK655393:SHN655393 SRE655393 SRG655393:SRJ655393 TBA655393 TBC655393:TBF655393 TKW655393 TKY655393:TLB655393 TUS655393 TUU655393:TUX655393 UEO655393 UEQ655393:UET655393 UOK655393 UOM655393:UOP655393 UYG655393 UYI655393:UYL655393 VIC655393 VIE655393:VIH655393 VRY655393 VSA655393:VSD655393 WBU655393 WBW655393:WBZ655393 WLQ655393 WLS655393:WLV655393 WVM655393 WVO655393:WVR655393 E720929 G720929:J720929 JA720929 JC720929:JF720929 SW720929 SY720929:TB720929 ACS720929 ACU720929:ACX720929 AMO720929 AMQ720929:AMT720929 AWK720929 AWM720929:AWP720929 BGG720929 BGI720929:BGL720929 BQC720929 BQE720929:BQH720929 BZY720929 CAA720929:CAD720929 CJU720929 CJW720929:CJZ720929 CTQ720929 CTS720929:CTV720929 DDM720929 DDO720929:DDR720929 DNI720929 DNK720929:DNN720929 DXE720929 DXG720929:DXJ720929 EHA720929 EHC720929:EHF720929 EQW720929 EQY720929:ERB720929 FAS720929 FAU720929:FAX720929 FKO720929 FKQ720929:FKT720929 FUK720929 FUM720929:FUP720929 GEG720929 GEI720929:GEL720929 GOC720929 GOE720929:GOH720929 GXY720929 GYA720929:GYD720929 HHU720929 HHW720929:HHZ720929 HRQ720929 HRS720929:HRV720929 IBM720929 IBO720929:IBR720929 ILI720929 ILK720929:ILN720929 IVE720929 IVG720929:IVJ720929 JFA720929 JFC720929:JFF720929 JOW720929 JOY720929:JPB720929 JYS720929 JYU720929:JYX720929 KIO720929 KIQ720929:KIT720929 KSK720929 KSM720929:KSP720929 LCG720929 LCI720929:LCL720929 LMC720929 LME720929:LMH720929 LVY720929 LWA720929:LWD720929 MFU720929 MFW720929:MFZ720929 MPQ720929 MPS720929:MPV720929 MZM720929 MZO720929:MZR720929 NJI720929 NJK720929:NJN720929 NTE720929 NTG720929:NTJ720929 ODA720929 ODC720929:ODF720929 OMW720929 OMY720929:ONB720929 OWS720929 OWU720929:OWX720929 PGO720929 PGQ720929:PGT720929 PQK720929 PQM720929:PQP720929 QAG720929 QAI720929:QAL720929 QKC720929 QKE720929:QKH720929 QTY720929 QUA720929:QUD720929 RDU720929 RDW720929:RDZ720929 RNQ720929 RNS720929:RNV720929 RXM720929 RXO720929:RXR720929 SHI720929 SHK720929:SHN720929 SRE720929 SRG720929:SRJ720929 TBA720929 TBC720929:TBF720929 TKW720929 TKY720929:TLB720929 TUS720929 TUU720929:TUX720929 UEO720929 UEQ720929:UET720929 UOK720929 UOM720929:UOP720929 UYG720929 UYI720929:UYL720929 VIC720929 VIE720929:VIH720929 VRY720929 VSA720929:VSD720929 WBU720929 WBW720929:WBZ720929 WLQ720929 WLS720929:WLV720929 WVM720929 WVO720929:WVR720929 E786465 G786465:J786465 JA786465 JC786465:JF786465 SW786465 SY786465:TB786465 ACS786465 ACU786465:ACX786465 AMO786465 AMQ786465:AMT786465 AWK786465 AWM786465:AWP786465 BGG786465 BGI786465:BGL786465 BQC786465 BQE786465:BQH786465 BZY786465 CAA786465:CAD786465 CJU786465 CJW786465:CJZ786465 CTQ786465 CTS786465:CTV786465 DDM786465 DDO786465:DDR786465 DNI786465 DNK786465:DNN786465 DXE786465 DXG786465:DXJ786465 EHA786465 EHC786465:EHF786465 EQW786465 EQY786465:ERB786465 FAS786465 FAU786465:FAX786465 FKO786465 FKQ786465:FKT786465 FUK786465 FUM786465:FUP786465 GEG786465 GEI786465:GEL786465 GOC786465 GOE786465:GOH786465 GXY786465 GYA786465:GYD786465 HHU786465 HHW786465:HHZ786465 HRQ786465 HRS786465:HRV786465 IBM786465 IBO786465:IBR786465 ILI786465 ILK786465:ILN786465 IVE786465 IVG786465:IVJ786465 JFA786465 JFC786465:JFF786465 JOW786465 JOY786465:JPB786465 JYS786465 JYU786465:JYX786465 KIO786465 KIQ786465:KIT786465 KSK786465 KSM786465:KSP786465 LCG786465 LCI786465:LCL786465 LMC786465 LME786465:LMH786465 LVY786465 LWA786465:LWD786465 MFU786465 MFW786465:MFZ786465 MPQ786465 MPS786465:MPV786465 MZM786465 MZO786465:MZR786465 NJI786465 NJK786465:NJN786465 NTE786465 NTG786465:NTJ786465 ODA786465 ODC786465:ODF786465 OMW786465 OMY786465:ONB786465 OWS786465 OWU786465:OWX786465 PGO786465 PGQ786465:PGT786465 PQK786465 PQM786465:PQP786465 QAG786465 QAI786465:QAL786465 QKC786465 QKE786465:QKH786465 QTY786465 QUA786465:QUD786465 RDU786465 RDW786465:RDZ786465 RNQ786465 RNS786465:RNV786465 RXM786465 RXO786465:RXR786465 SHI786465 SHK786465:SHN786465 SRE786465 SRG786465:SRJ786465 TBA786465 TBC786465:TBF786465 TKW786465 TKY786465:TLB786465 TUS786465 TUU786465:TUX786465 UEO786465 UEQ786465:UET786465 UOK786465 UOM786465:UOP786465 UYG786465 UYI786465:UYL786465 VIC786465 VIE786465:VIH786465 VRY786465 VSA786465:VSD786465 WBU786465 WBW786465:WBZ786465 WLQ786465 WLS786465:WLV786465 WVM786465 WVO786465:WVR786465 E852001 G852001:J852001 JA852001 JC852001:JF852001 SW852001 SY852001:TB852001 ACS852001 ACU852001:ACX852001 AMO852001 AMQ852001:AMT852001 AWK852001 AWM852001:AWP852001 BGG852001 BGI852001:BGL852001 BQC852001 BQE852001:BQH852001 BZY852001 CAA852001:CAD852001 CJU852001 CJW852001:CJZ852001 CTQ852001 CTS852001:CTV852001 DDM852001 DDO852001:DDR852001 DNI852001 DNK852001:DNN852001 DXE852001 DXG852001:DXJ852001 EHA852001 EHC852001:EHF852001 EQW852001 EQY852001:ERB852001 FAS852001 FAU852001:FAX852001 FKO852001 FKQ852001:FKT852001 FUK852001 FUM852001:FUP852001 GEG852001 GEI852001:GEL852001 GOC852001 GOE852001:GOH852001 GXY852001 GYA852001:GYD852001 HHU852001 HHW852001:HHZ852001 HRQ852001 HRS852001:HRV852001 IBM852001 IBO852001:IBR852001 ILI852001 ILK852001:ILN852001 IVE852001 IVG852001:IVJ852001 JFA852001 JFC852001:JFF852001 JOW852001 JOY852001:JPB852001 JYS852001 JYU852001:JYX852001 KIO852001 KIQ852001:KIT852001 KSK852001 KSM852001:KSP852001 LCG852001 LCI852001:LCL852001 LMC852001 LME852001:LMH852001 LVY852001 LWA852001:LWD852001 MFU852001 MFW852001:MFZ852001 MPQ852001 MPS852001:MPV852001 MZM852001 MZO852001:MZR852001 NJI852001 NJK852001:NJN852001 NTE852001 NTG852001:NTJ852001 ODA852001 ODC852001:ODF852001 OMW852001 OMY852001:ONB852001 OWS852001 OWU852001:OWX852001 PGO852001 PGQ852001:PGT852001 PQK852001 PQM852001:PQP852001 QAG852001 QAI852001:QAL852001 QKC852001 QKE852001:QKH852001 QTY852001 QUA852001:QUD852001 RDU852001 RDW852001:RDZ852001 RNQ852001 RNS852001:RNV852001 RXM852001 RXO852001:RXR852001 SHI852001 SHK852001:SHN852001 SRE852001 SRG852001:SRJ852001 TBA852001 TBC852001:TBF852001 TKW852001 TKY852001:TLB852001 TUS852001 TUU852001:TUX852001 UEO852001 UEQ852001:UET852001 UOK852001 UOM852001:UOP852001 UYG852001 UYI852001:UYL852001 VIC852001 VIE852001:VIH852001 VRY852001 VSA852001:VSD852001 WBU852001 WBW852001:WBZ852001 WLQ852001 WLS852001:WLV852001 WVM852001 WVO852001:WVR852001 E917537 G917537:J917537 JA917537 JC917537:JF917537 SW917537 SY917537:TB917537 ACS917537 ACU917537:ACX917537 AMO917537 AMQ917537:AMT917537 AWK917537 AWM917537:AWP917537 BGG917537 BGI917537:BGL917537 BQC917537 BQE917537:BQH917537 BZY917537 CAA917537:CAD917537 CJU917537 CJW917537:CJZ917537 CTQ917537 CTS917537:CTV917537 DDM917537 DDO917537:DDR917537 DNI917537 DNK917537:DNN917537 DXE917537 DXG917537:DXJ917537 EHA917537 EHC917537:EHF917537 EQW917537 EQY917537:ERB917537 FAS917537 FAU917537:FAX917537 FKO917537 FKQ917537:FKT917537 FUK917537 FUM917537:FUP917537 GEG917537 GEI917537:GEL917537 GOC917537 GOE917537:GOH917537 GXY917537 GYA917537:GYD917537 HHU917537 HHW917537:HHZ917537 HRQ917537 HRS917537:HRV917537 IBM917537 IBO917537:IBR917537 ILI917537 ILK917537:ILN917537 IVE917537 IVG917537:IVJ917537 JFA917537 JFC917537:JFF917537 JOW917537 JOY917537:JPB917537 JYS917537 JYU917537:JYX917537 KIO917537 KIQ917537:KIT917537 KSK917537 KSM917537:KSP917537 LCG917537 LCI917537:LCL917537 LMC917537 LME917537:LMH917537 LVY917537 LWA917537:LWD917537 MFU917537 MFW917537:MFZ917537 MPQ917537 MPS917537:MPV917537 MZM917537 MZO917537:MZR917537 NJI917537 NJK917537:NJN917537 NTE917537 NTG917537:NTJ917537 ODA917537 ODC917537:ODF917537 OMW917537 OMY917537:ONB917537 OWS917537 OWU917537:OWX917537 PGO917537 PGQ917537:PGT917537 PQK917537 PQM917537:PQP917537 QAG917537 QAI917537:QAL917537 QKC917537 QKE917537:QKH917537 QTY917537 QUA917537:QUD917537 RDU917537 RDW917537:RDZ917537 RNQ917537 RNS917537:RNV917537 RXM917537 RXO917537:RXR917537 SHI917537 SHK917537:SHN917537 SRE917537 SRG917537:SRJ917537 TBA917537 TBC917537:TBF917537 TKW917537 TKY917537:TLB917537 TUS917537 TUU917537:TUX917537 UEO917537 UEQ917537:UET917537 UOK917537 UOM917537:UOP917537 UYG917537 UYI917537:UYL917537 VIC917537 VIE917537:VIH917537 VRY917537 VSA917537:VSD917537 WBU917537 WBW917537:WBZ917537 WLQ917537 WLS917537:WLV917537 WVM917537 WVO917537:WVR917537 E983073 G983073:J983073 JA983073 JC983073:JF983073 SW983073 SY983073:TB983073 ACS983073 ACU983073:ACX983073 AMO983073 AMQ983073:AMT983073 AWK983073 AWM983073:AWP983073 BGG983073 BGI983073:BGL983073 BQC983073 BQE983073:BQH983073 BZY983073 CAA983073:CAD983073 CJU983073 CJW983073:CJZ983073 CTQ983073 CTS983073:CTV983073 DDM983073 DDO983073:DDR983073 DNI983073 DNK983073:DNN983073 DXE983073 DXG983073:DXJ983073 EHA983073 EHC983073:EHF983073 EQW983073 EQY983073:ERB983073 FAS983073 FAU983073:FAX983073 FKO983073 FKQ983073:FKT983073 FUK983073 FUM983073:FUP983073 GEG983073 GEI983073:GEL983073 GOC983073 GOE983073:GOH983073 GXY983073 GYA983073:GYD983073 HHU983073 HHW983073:HHZ983073 HRQ983073 HRS983073:HRV983073 IBM983073 IBO983073:IBR983073 ILI983073 ILK983073:ILN983073 IVE983073 IVG983073:IVJ983073 JFA983073 JFC983073:JFF983073 JOW983073 JOY983073:JPB983073 JYS983073 JYU983073:JYX983073 KIO983073 KIQ983073:KIT983073 KSK983073 KSM983073:KSP983073 LCG983073 LCI983073:LCL983073 LMC983073 LME983073:LMH983073 LVY983073 LWA983073:LWD983073 MFU983073 MFW983073:MFZ983073 MPQ983073 MPS983073:MPV983073 MZM983073 MZO983073:MZR983073 NJI983073 NJK983073:NJN983073 NTE983073 NTG983073:NTJ983073 ODA983073 ODC983073:ODF983073 OMW983073 OMY983073:ONB983073 OWS983073 OWU983073:OWX983073 PGO983073 PGQ983073:PGT983073 PQK983073 PQM983073:PQP983073 QAG983073 QAI983073:QAL983073 QKC983073 QKE983073:QKH983073 QTY983073 QUA983073:QUD983073 RDU983073 RDW983073:RDZ983073 RNQ983073 RNS983073:RNV983073 RXM983073 RXO983073:RXR983073 SHI983073 SHK983073:SHN983073 SRE983073 SRG983073:SRJ983073 TBA983073 TBC983073:TBF983073 TKW983073 TKY983073:TLB983073 TUS983073 TUU983073:TUX983073 UEO983073 UEQ983073:UET983073 UOK983073 UOM983073:UOP983073 UYG983073 UYI983073:UYL983073 VIC983073 VIE983073:VIH983073 VRY983073 VSA983073:VSD983073 WBU983073 WBW983073:WBZ983073 WLQ983073 WLS983073:WLV983073 WVM983073 WVO983073:WVR983073">
      <formula1>-10000000000000000</formula1>
      <formula2>10000000000000000</formula2>
    </dataValidation>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O11 IY11 JK11 SU11 TG11 ACQ11 ADC11 AMM11 AMY11 AWI11 AWU11 BGE11 BGQ11 BQA11 BQM11 BZW11 CAI11 CJS11 CKE11 CTO11 CUA11 DDK11 DDW11 DNG11 DNS11 DXC11 DXO11 EGY11 EHK11 EQU11 ERG11 FAQ11 FBC11 FKM11 FKY11 FUI11 FUU11 GEE11 GEQ11 GOA11 GOM11 GXW11 GYI11 HHS11 HIE11 HRO11 HSA11 IBK11 IBW11 ILG11 ILS11 IVC11 IVO11 JEY11 JFK11 JOU11 JPG11 JYQ11 JZC11 KIM11 KIY11 KSI11 KSU11 LCE11 LCQ11 LMA11 LMM11 LVW11 LWI11 MFS11 MGE11 MPO11 MQA11 MZK11 MZW11 NJG11 NJS11 NTC11 NTO11 OCY11 ODK11 OMU11 ONG11 OWQ11 OXC11 PGM11 PGY11 PQI11 PQU11 QAE11 QAQ11 QKA11 QKM11 QTW11 QUI11 RDS11 REE11 RNO11 ROA11 RXK11 RXW11 SHG11 SHS11 SRC11 SRO11 TAY11 TBK11 TKU11 TLG11 TUQ11 TVC11 UEM11 UEY11 UOI11 UOU11 UYE11 UYQ11 VIA11 VIM11 VRW11 VSI11 WBS11 WCE11 WLO11 WMA11 WVK11 WVW11 C65547 O65547 IY65547 JK65547 SU65547 TG65547 ACQ65547 ADC65547 AMM65547 AMY65547 AWI65547 AWU65547 BGE65547 BGQ65547 BQA65547 BQM65547 BZW65547 CAI65547 CJS65547 CKE65547 CTO65547 CUA65547 DDK65547 DDW65547 DNG65547 DNS65547 DXC65547 DXO65547 EGY65547 EHK65547 EQU65547 ERG65547 FAQ65547 FBC65547 FKM65547 FKY65547 FUI65547 FUU65547 GEE65547 GEQ65547 GOA65547 GOM65547 GXW65547 GYI65547 HHS65547 HIE65547 HRO65547 HSA65547 IBK65547 IBW65547 ILG65547 ILS65547 IVC65547 IVO65547 JEY65547 JFK65547 JOU65547 JPG65547 JYQ65547 JZC65547 KIM65547 KIY65547 KSI65547 KSU65547 LCE65547 LCQ65547 LMA65547 LMM65547 LVW65547 LWI65547 MFS65547 MGE65547 MPO65547 MQA65547 MZK65547 MZW65547 NJG65547 NJS65547 NTC65547 NTO65547 OCY65547 ODK65547 OMU65547 ONG65547 OWQ65547 OXC65547 PGM65547 PGY65547 PQI65547 PQU65547 QAE65547 QAQ65547 QKA65547 QKM65547 QTW65547 QUI65547 RDS65547 REE65547 RNO65547 ROA65547 RXK65547 RXW65547 SHG65547 SHS65547 SRC65547 SRO65547 TAY65547 TBK65547 TKU65547 TLG65547 TUQ65547 TVC65547 UEM65547 UEY65547 UOI65547 UOU65547 UYE65547 UYQ65547 VIA65547 VIM65547 VRW65547 VSI65547 WBS65547 WCE65547 WLO65547 WMA65547 WVK65547 WVW65547 C131083 O131083 IY131083 JK131083 SU131083 TG131083 ACQ131083 ADC131083 AMM131083 AMY131083 AWI131083 AWU131083 BGE131083 BGQ131083 BQA131083 BQM131083 BZW131083 CAI131083 CJS131083 CKE131083 CTO131083 CUA131083 DDK131083 DDW131083 DNG131083 DNS131083 DXC131083 DXO131083 EGY131083 EHK131083 EQU131083 ERG131083 FAQ131083 FBC131083 FKM131083 FKY131083 FUI131083 FUU131083 GEE131083 GEQ131083 GOA131083 GOM131083 GXW131083 GYI131083 HHS131083 HIE131083 HRO131083 HSA131083 IBK131083 IBW131083 ILG131083 ILS131083 IVC131083 IVO131083 JEY131083 JFK131083 JOU131083 JPG131083 JYQ131083 JZC131083 KIM131083 KIY131083 KSI131083 KSU131083 LCE131083 LCQ131083 LMA131083 LMM131083 LVW131083 LWI131083 MFS131083 MGE131083 MPO131083 MQA131083 MZK131083 MZW131083 NJG131083 NJS131083 NTC131083 NTO131083 OCY131083 ODK131083 OMU131083 ONG131083 OWQ131083 OXC131083 PGM131083 PGY131083 PQI131083 PQU131083 QAE131083 QAQ131083 QKA131083 QKM131083 QTW131083 QUI131083 RDS131083 REE131083 RNO131083 ROA131083 RXK131083 RXW131083 SHG131083 SHS131083 SRC131083 SRO131083 TAY131083 TBK131083 TKU131083 TLG131083 TUQ131083 TVC131083 UEM131083 UEY131083 UOI131083 UOU131083 UYE131083 UYQ131083 VIA131083 VIM131083 VRW131083 VSI131083 WBS131083 WCE131083 WLO131083 WMA131083 WVK131083 WVW131083 C196619 O196619 IY196619 JK196619 SU196619 TG196619 ACQ196619 ADC196619 AMM196619 AMY196619 AWI196619 AWU196619 BGE196619 BGQ196619 BQA196619 BQM196619 BZW196619 CAI196619 CJS196619 CKE196619 CTO196619 CUA196619 DDK196619 DDW196619 DNG196619 DNS196619 DXC196619 DXO196619 EGY196619 EHK196619 EQU196619 ERG196619 FAQ196619 FBC196619 FKM196619 FKY196619 FUI196619 FUU196619 GEE196619 GEQ196619 GOA196619 GOM196619 GXW196619 GYI196619 HHS196619 HIE196619 HRO196619 HSA196619 IBK196619 IBW196619 ILG196619 ILS196619 IVC196619 IVO196619 JEY196619 JFK196619 JOU196619 JPG196619 JYQ196619 JZC196619 KIM196619 KIY196619 KSI196619 KSU196619 LCE196619 LCQ196619 LMA196619 LMM196619 LVW196619 LWI196619 MFS196619 MGE196619 MPO196619 MQA196619 MZK196619 MZW196619 NJG196619 NJS196619 NTC196619 NTO196619 OCY196619 ODK196619 OMU196619 ONG196619 OWQ196619 OXC196619 PGM196619 PGY196619 PQI196619 PQU196619 QAE196619 QAQ196619 QKA196619 QKM196619 QTW196619 QUI196619 RDS196619 REE196619 RNO196619 ROA196619 RXK196619 RXW196619 SHG196619 SHS196619 SRC196619 SRO196619 TAY196619 TBK196619 TKU196619 TLG196619 TUQ196619 TVC196619 UEM196619 UEY196619 UOI196619 UOU196619 UYE196619 UYQ196619 VIA196619 VIM196619 VRW196619 VSI196619 WBS196619 WCE196619 WLO196619 WMA196619 WVK196619 WVW196619 C262155 O262155 IY262155 JK262155 SU262155 TG262155 ACQ262155 ADC262155 AMM262155 AMY262155 AWI262155 AWU262155 BGE262155 BGQ262155 BQA262155 BQM262155 BZW262155 CAI262155 CJS262155 CKE262155 CTO262155 CUA262155 DDK262155 DDW262155 DNG262155 DNS262155 DXC262155 DXO262155 EGY262155 EHK262155 EQU262155 ERG262155 FAQ262155 FBC262155 FKM262155 FKY262155 FUI262155 FUU262155 GEE262155 GEQ262155 GOA262155 GOM262155 GXW262155 GYI262155 HHS262155 HIE262155 HRO262155 HSA262155 IBK262155 IBW262155 ILG262155 ILS262155 IVC262155 IVO262155 JEY262155 JFK262155 JOU262155 JPG262155 JYQ262155 JZC262155 KIM262155 KIY262155 KSI262155 KSU262155 LCE262155 LCQ262155 LMA262155 LMM262155 LVW262155 LWI262155 MFS262155 MGE262155 MPO262155 MQA262155 MZK262155 MZW262155 NJG262155 NJS262155 NTC262155 NTO262155 OCY262155 ODK262155 OMU262155 ONG262155 OWQ262155 OXC262155 PGM262155 PGY262155 PQI262155 PQU262155 QAE262155 QAQ262155 QKA262155 QKM262155 QTW262155 QUI262155 RDS262155 REE262155 RNO262155 ROA262155 RXK262155 RXW262155 SHG262155 SHS262155 SRC262155 SRO262155 TAY262155 TBK262155 TKU262155 TLG262155 TUQ262155 TVC262155 UEM262155 UEY262155 UOI262155 UOU262155 UYE262155 UYQ262155 VIA262155 VIM262155 VRW262155 VSI262155 WBS262155 WCE262155 WLO262155 WMA262155 WVK262155 WVW262155 C327691 O327691 IY327691 JK327691 SU327691 TG327691 ACQ327691 ADC327691 AMM327691 AMY327691 AWI327691 AWU327691 BGE327691 BGQ327691 BQA327691 BQM327691 BZW327691 CAI327691 CJS327691 CKE327691 CTO327691 CUA327691 DDK327691 DDW327691 DNG327691 DNS327691 DXC327691 DXO327691 EGY327691 EHK327691 EQU327691 ERG327691 FAQ327691 FBC327691 FKM327691 FKY327691 FUI327691 FUU327691 GEE327691 GEQ327691 GOA327691 GOM327691 GXW327691 GYI327691 HHS327691 HIE327691 HRO327691 HSA327691 IBK327691 IBW327691 ILG327691 ILS327691 IVC327691 IVO327691 JEY327691 JFK327691 JOU327691 JPG327691 JYQ327691 JZC327691 KIM327691 KIY327691 KSI327691 KSU327691 LCE327691 LCQ327691 LMA327691 LMM327691 LVW327691 LWI327691 MFS327691 MGE327691 MPO327691 MQA327691 MZK327691 MZW327691 NJG327691 NJS327691 NTC327691 NTO327691 OCY327691 ODK327691 OMU327691 ONG327691 OWQ327691 OXC327691 PGM327691 PGY327691 PQI327691 PQU327691 QAE327691 QAQ327691 QKA327691 QKM327691 QTW327691 QUI327691 RDS327691 REE327691 RNO327691 ROA327691 RXK327691 RXW327691 SHG327691 SHS327691 SRC327691 SRO327691 TAY327691 TBK327691 TKU327691 TLG327691 TUQ327691 TVC327691 UEM327691 UEY327691 UOI327691 UOU327691 UYE327691 UYQ327691 VIA327691 VIM327691 VRW327691 VSI327691 WBS327691 WCE327691 WLO327691 WMA327691 WVK327691 WVW327691 C393227 O393227 IY393227 JK393227 SU393227 TG393227 ACQ393227 ADC393227 AMM393227 AMY393227 AWI393227 AWU393227 BGE393227 BGQ393227 BQA393227 BQM393227 BZW393227 CAI393227 CJS393227 CKE393227 CTO393227 CUA393227 DDK393227 DDW393227 DNG393227 DNS393227 DXC393227 DXO393227 EGY393227 EHK393227 EQU393227 ERG393227 FAQ393227 FBC393227 FKM393227 FKY393227 FUI393227 FUU393227 GEE393227 GEQ393227 GOA393227 GOM393227 GXW393227 GYI393227 HHS393227 HIE393227 HRO393227 HSA393227 IBK393227 IBW393227 ILG393227 ILS393227 IVC393227 IVO393227 JEY393227 JFK393227 JOU393227 JPG393227 JYQ393227 JZC393227 KIM393227 KIY393227 KSI393227 KSU393227 LCE393227 LCQ393227 LMA393227 LMM393227 LVW393227 LWI393227 MFS393227 MGE393227 MPO393227 MQA393227 MZK393227 MZW393227 NJG393227 NJS393227 NTC393227 NTO393227 OCY393227 ODK393227 OMU393227 ONG393227 OWQ393227 OXC393227 PGM393227 PGY393227 PQI393227 PQU393227 QAE393227 QAQ393227 QKA393227 QKM393227 QTW393227 QUI393227 RDS393227 REE393227 RNO393227 ROA393227 RXK393227 RXW393227 SHG393227 SHS393227 SRC393227 SRO393227 TAY393227 TBK393227 TKU393227 TLG393227 TUQ393227 TVC393227 UEM393227 UEY393227 UOI393227 UOU393227 UYE393227 UYQ393227 VIA393227 VIM393227 VRW393227 VSI393227 WBS393227 WCE393227 WLO393227 WMA393227 WVK393227 WVW393227 C458763 O458763 IY458763 JK458763 SU458763 TG458763 ACQ458763 ADC458763 AMM458763 AMY458763 AWI458763 AWU458763 BGE458763 BGQ458763 BQA458763 BQM458763 BZW458763 CAI458763 CJS458763 CKE458763 CTO458763 CUA458763 DDK458763 DDW458763 DNG458763 DNS458763 DXC458763 DXO458763 EGY458763 EHK458763 EQU458763 ERG458763 FAQ458763 FBC458763 FKM458763 FKY458763 FUI458763 FUU458763 GEE458763 GEQ458763 GOA458763 GOM458763 GXW458763 GYI458763 HHS458763 HIE458763 HRO458763 HSA458763 IBK458763 IBW458763 ILG458763 ILS458763 IVC458763 IVO458763 JEY458763 JFK458763 JOU458763 JPG458763 JYQ458763 JZC458763 KIM458763 KIY458763 KSI458763 KSU458763 LCE458763 LCQ458763 LMA458763 LMM458763 LVW458763 LWI458763 MFS458763 MGE458763 MPO458763 MQA458763 MZK458763 MZW458763 NJG458763 NJS458763 NTC458763 NTO458763 OCY458763 ODK458763 OMU458763 ONG458763 OWQ458763 OXC458763 PGM458763 PGY458763 PQI458763 PQU458763 QAE458763 QAQ458763 QKA458763 QKM458763 QTW458763 QUI458763 RDS458763 REE458763 RNO458763 ROA458763 RXK458763 RXW458763 SHG458763 SHS458763 SRC458763 SRO458763 TAY458763 TBK458763 TKU458763 TLG458763 TUQ458763 TVC458763 UEM458763 UEY458763 UOI458763 UOU458763 UYE458763 UYQ458763 VIA458763 VIM458763 VRW458763 VSI458763 WBS458763 WCE458763 WLO458763 WMA458763 WVK458763 WVW458763 C524299 O524299 IY524299 JK524299 SU524299 TG524299 ACQ524299 ADC524299 AMM524299 AMY524299 AWI524299 AWU524299 BGE524299 BGQ524299 BQA524299 BQM524299 BZW524299 CAI524299 CJS524299 CKE524299 CTO524299 CUA524299 DDK524299 DDW524299 DNG524299 DNS524299 DXC524299 DXO524299 EGY524299 EHK524299 EQU524299 ERG524299 FAQ524299 FBC524299 FKM524299 FKY524299 FUI524299 FUU524299 GEE524299 GEQ524299 GOA524299 GOM524299 GXW524299 GYI524299 HHS524299 HIE524299 HRO524299 HSA524299 IBK524299 IBW524299 ILG524299 ILS524299 IVC524299 IVO524299 JEY524299 JFK524299 JOU524299 JPG524299 JYQ524299 JZC524299 KIM524299 KIY524299 KSI524299 KSU524299 LCE524299 LCQ524299 LMA524299 LMM524299 LVW524299 LWI524299 MFS524299 MGE524299 MPO524299 MQA524299 MZK524299 MZW524299 NJG524299 NJS524299 NTC524299 NTO524299 OCY524299 ODK524299 OMU524299 ONG524299 OWQ524299 OXC524299 PGM524299 PGY524299 PQI524299 PQU524299 QAE524299 QAQ524299 QKA524299 QKM524299 QTW524299 QUI524299 RDS524299 REE524299 RNO524299 ROA524299 RXK524299 RXW524299 SHG524299 SHS524299 SRC524299 SRO524299 TAY524299 TBK524299 TKU524299 TLG524299 TUQ524299 TVC524299 UEM524299 UEY524299 UOI524299 UOU524299 UYE524299 UYQ524299 VIA524299 VIM524299 VRW524299 VSI524299 WBS524299 WCE524299 WLO524299 WMA524299 WVK524299 WVW524299 C589835 O589835 IY589835 JK589835 SU589835 TG589835 ACQ589835 ADC589835 AMM589835 AMY589835 AWI589835 AWU589835 BGE589835 BGQ589835 BQA589835 BQM589835 BZW589835 CAI589835 CJS589835 CKE589835 CTO589835 CUA589835 DDK589835 DDW589835 DNG589835 DNS589835 DXC589835 DXO589835 EGY589835 EHK589835 EQU589835 ERG589835 FAQ589835 FBC589835 FKM589835 FKY589835 FUI589835 FUU589835 GEE589835 GEQ589835 GOA589835 GOM589835 GXW589835 GYI589835 HHS589835 HIE589835 HRO589835 HSA589835 IBK589835 IBW589835 ILG589835 ILS589835 IVC589835 IVO589835 JEY589835 JFK589835 JOU589835 JPG589835 JYQ589835 JZC589835 KIM589835 KIY589835 KSI589835 KSU589835 LCE589835 LCQ589835 LMA589835 LMM589835 LVW589835 LWI589835 MFS589835 MGE589835 MPO589835 MQA589835 MZK589835 MZW589835 NJG589835 NJS589835 NTC589835 NTO589835 OCY589835 ODK589835 OMU589835 ONG589835 OWQ589835 OXC589835 PGM589835 PGY589835 PQI589835 PQU589835 QAE589835 QAQ589835 QKA589835 QKM589835 QTW589835 QUI589835 RDS589835 REE589835 RNO589835 ROA589835 RXK589835 RXW589835 SHG589835 SHS589835 SRC589835 SRO589835 TAY589835 TBK589835 TKU589835 TLG589835 TUQ589835 TVC589835 UEM589835 UEY589835 UOI589835 UOU589835 UYE589835 UYQ589835 VIA589835 VIM589835 VRW589835 VSI589835 WBS589835 WCE589835 WLO589835 WMA589835 WVK589835 WVW589835 C655371 O655371 IY655371 JK655371 SU655371 TG655371 ACQ655371 ADC655371 AMM655371 AMY655371 AWI655371 AWU655371 BGE655371 BGQ655371 BQA655371 BQM655371 BZW655371 CAI655371 CJS655371 CKE655371 CTO655371 CUA655371 DDK655371 DDW655371 DNG655371 DNS655371 DXC655371 DXO655371 EGY655371 EHK655371 EQU655371 ERG655371 FAQ655371 FBC655371 FKM655371 FKY655371 FUI655371 FUU655371 GEE655371 GEQ655371 GOA655371 GOM655371 GXW655371 GYI655371 HHS655371 HIE655371 HRO655371 HSA655371 IBK655371 IBW655371 ILG655371 ILS655371 IVC655371 IVO655371 JEY655371 JFK655371 JOU655371 JPG655371 JYQ655371 JZC655371 KIM655371 KIY655371 KSI655371 KSU655371 LCE655371 LCQ655371 LMA655371 LMM655371 LVW655371 LWI655371 MFS655371 MGE655371 MPO655371 MQA655371 MZK655371 MZW655371 NJG655371 NJS655371 NTC655371 NTO655371 OCY655371 ODK655371 OMU655371 ONG655371 OWQ655371 OXC655371 PGM655371 PGY655371 PQI655371 PQU655371 QAE655371 QAQ655371 QKA655371 QKM655371 QTW655371 QUI655371 RDS655371 REE655371 RNO655371 ROA655371 RXK655371 RXW655371 SHG655371 SHS655371 SRC655371 SRO655371 TAY655371 TBK655371 TKU655371 TLG655371 TUQ655371 TVC655371 UEM655371 UEY655371 UOI655371 UOU655371 UYE655371 UYQ655371 VIA655371 VIM655371 VRW655371 VSI655371 WBS655371 WCE655371 WLO655371 WMA655371 WVK655371 WVW655371 C720907 O720907 IY720907 JK720907 SU720907 TG720907 ACQ720907 ADC720907 AMM720907 AMY720907 AWI720907 AWU720907 BGE720907 BGQ720907 BQA720907 BQM720907 BZW720907 CAI720907 CJS720907 CKE720907 CTO720907 CUA720907 DDK720907 DDW720907 DNG720907 DNS720907 DXC720907 DXO720907 EGY720907 EHK720907 EQU720907 ERG720907 FAQ720907 FBC720907 FKM720907 FKY720907 FUI720907 FUU720907 GEE720907 GEQ720907 GOA720907 GOM720907 GXW720907 GYI720907 HHS720907 HIE720907 HRO720907 HSA720907 IBK720907 IBW720907 ILG720907 ILS720907 IVC720907 IVO720907 JEY720907 JFK720907 JOU720907 JPG720907 JYQ720907 JZC720907 KIM720907 KIY720907 KSI720907 KSU720907 LCE720907 LCQ720907 LMA720907 LMM720907 LVW720907 LWI720907 MFS720907 MGE720907 MPO720907 MQA720907 MZK720907 MZW720907 NJG720907 NJS720907 NTC720907 NTO720907 OCY720907 ODK720907 OMU720907 ONG720907 OWQ720907 OXC720907 PGM720907 PGY720907 PQI720907 PQU720907 QAE720907 QAQ720907 QKA720907 QKM720907 QTW720907 QUI720907 RDS720907 REE720907 RNO720907 ROA720907 RXK720907 RXW720907 SHG720907 SHS720907 SRC720907 SRO720907 TAY720907 TBK720907 TKU720907 TLG720907 TUQ720907 TVC720907 UEM720907 UEY720907 UOI720907 UOU720907 UYE720907 UYQ720907 VIA720907 VIM720907 VRW720907 VSI720907 WBS720907 WCE720907 WLO720907 WMA720907 WVK720907 WVW720907 C786443 O786443 IY786443 JK786443 SU786443 TG786443 ACQ786443 ADC786443 AMM786443 AMY786443 AWI786443 AWU786443 BGE786443 BGQ786443 BQA786443 BQM786443 BZW786443 CAI786443 CJS786443 CKE786443 CTO786443 CUA786443 DDK786443 DDW786443 DNG786443 DNS786443 DXC786443 DXO786443 EGY786443 EHK786443 EQU786443 ERG786443 FAQ786443 FBC786443 FKM786443 FKY786443 FUI786443 FUU786443 GEE786443 GEQ786443 GOA786443 GOM786443 GXW786443 GYI786443 HHS786443 HIE786443 HRO786443 HSA786443 IBK786443 IBW786443 ILG786443 ILS786443 IVC786443 IVO786443 JEY786443 JFK786443 JOU786443 JPG786443 JYQ786443 JZC786443 KIM786443 KIY786443 KSI786443 KSU786443 LCE786443 LCQ786443 LMA786443 LMM786443 LVW786443 LWI786443 MFS786443 MGE786443 MPO786443 MQA786443 MZK786443 MZW786443 NJG786443 NJS786443 NTC786443 NTO786443 OCY786443 ODK786443 OMU786443 ONG786443 OWQ786443 OXC786443 PGM786443 PGY786443 PQI786443 PQU786443 QAE786443 QAQ786443 QKA786443 QKM786443 QTW786443 QUI786443 RDS786443 REE786443 RNO786443 ROA786443 RXK786443 RXW786443 SHG786443 SHS786443 SRC786443 SRO786443 TAY786443 TBK786443 TKU786443 TLG786443 TUQ786443 TVC786443 UEM786443 UEY786443 UOI786443 UOU786443 UYE786443 UYQ786443 VIA786443 VIM786443 VRW786443 VSI786443 WBS786443 WCE786443 WLO786443 WMA786443 WVK786443 WVW786443 C851979 O851979 IY851979 JK851979 SU851979 TG851979 ACQ851979 ADC851979 AMM851979 AMY851979 AWI851979 AWU851979 BGE851979 BGQ851979 BQA851979 BQM851979 BZW851979 CAI851979 CJS851979 CKE851979 CTO851979 CUA851979 DDK851979 DDW851979 DNG851979 DNS851979 DXC851979 DXO851979 EGY851979 EHK851979 EQU851979 ERG851979 FAQ851979 FBC851979 FKM851979 FKY851979 FUI851979 FUU851979 GEE851979 GEQ851979 GOA851979 GOM851979 GXW851979 GYI851979 HHS851979 HIE851979 HRO851979 HSA851979 IBK851979 IBW851979 ILG851979 ILS851979 IVC851979 IVO851979 JEY851979 JFK851979 JOU851979 JPG851979 JYQ851979 JZC851979 KIM851979 KIY851979 KSI851979 KSU851979 LCE851979 LCQ851979 LMA851979 LMM851979 LVW851979 LWI851979 MFS851979 MGE851979 MPO851979 MQA851979 MZK851979 MZW851979 NJG851979 NJS851979 NTC851979 NTO851979 OCY851979 ODK851979 OMU851979 ONG851979 OWQ851979 OXC851979 PGM851979 PGY851979 PQI851979 PQU851979 QAE851979 QAQ851979 QKA851979 QKM851979 QTW851979 QUI851979 RDS851979 REE851979 RNO851979 ROA851979 RXK851979 RXW851979 SHG851979 SHS851979 SRC851979 SRO851979 TAY851979 TBK851979 TKU851979 TLG851979 TUQ851979 TVC851979 UEM851979 UEY851979 UOI851979 UOU851979 UYE851979 UYQ851979 VIA851979 VIM851979 VRW851979 VSI851979 WBS851979 WCE851979 WLO851979 WMA851979 WVK851979 WVW851979 C917515 O917515 IY917515 JK917515 SU917515 TG917515 ACQ917515 ADC917515 AMM917515 AMY917515 AWI917515 AWU917515 BGE917515 BGQ917515 BQA917515 BQM917515 BZW917515 CAI917515 CJS917515 CKE917515 CTO917515 CUA917515 DDK917515 DDW917515 DNG917515 DNS917515 DXC917515 DXO917515 EGY917515 EHK917515 EQU917515 ERG917515 FAQ917515 FBC917515 FKM917515 FKY917515 FUI917515 FUU917515 GEE917515 GEQ917515 GOA917515 GOM917515 GXW917515 GYI917515 HHS917515 HIE917515 HRO917515 HSA917515 IBK917515 IBW917515 ILG917515 ILS917515 IVC917515 IVO917515 JEY917515 JFK917515 JOU917515 JPG917515 JYQ917515 JZC917515 KIM917515 KIY917515 KSI917515 KSU917515 LCE917515 LCQ917515 LMA917515 LMM917515 LVW917515 LWI917515 MFS917515 MGE917515 MPO917515 MQA917515 MZK917515 MZW917515 NJG917515 NJS917515 NTC917515 NTO917515 OCY917515 ODK917515 OMU917515 ONG917515 OWQ917515 OXC917515 PGM917515 PGY917515 PQI917515 PQU917515 QAE917515 QAQ917515 QKA917515 QKM917515 QTW917515 QUI917515 RDS917515 REE917515 RNO917515 ROA917515 RXK917515 RXW917515 SHG917515 SHS917515 SRC917515 SRO917515 TAY917515 TBK917515 TKU917515 TLG917515 TUQ917515 TVC917515 UEM917515 UEY917515 UOI917515 UOU917515 UYE917515 UYQ917515 VIA917515 VIM917515 VRW917515 VSI917515 WBS917515 WCE917515 WLO917515 WMA917515 WVK917515 WVW917515 C983051 O983051 IY983051 JK983051 SU983051 TG983051 ACQ983051 ADC983051 AMM983051 AMY983051 AWI983051 AWU983051 BGE983051 BGQ983051 BQA983051 BQM983051 BZW983051 CAI983051 CJS983051 CKE983051 CTO983051 CUA983051 DDK983051 DDW983051 DNG983051 DNS983051 DXC983051 DXO983051 EGY983051 EHK983051 EQU983051 ERG983051 FAQ983051 FBC983051 FKM983051 FKY983051 FUI983051 FUU983051 GEE983051 GEQ983051 GOA983051 GOM983051 GXW983051 GYI983051 HHS983051 HIE983051 HRO983051 HSA983051 IBK983051 IBW983051 ILG983051 ILS983051 IVC983051 IVO983051 JEY983051 JFK983051 JOU983051 JPG983051 JYQ983051 JZC983051 KIM983051 KIY983051 KSI983051 KSU983051 LCE983051 LCQ983051 LMA983051 LMM983051 LVW983051 LWI983051 MFS983051 MGE983051 MPO983051 MQA983051 MZK983051 MZW983051 NJG983051 NJS983051 NTC983051 NTO983051 OCY983051 ODK983051 OMU983051 ONG983051 OWQ983051 OXC983051 PGM983051 PGY983051 PQI983051 PQU983051 QAE983051 QAQ983051 QKA983051 QKM983051 QTW983051 QUI983051 RDS983051 REE983051 RNO983051 ROA983051 RXK983051 RXW983051 SHG983051 SHS983051 SRC983051 SRO983051 TAY983051 TBK983051 TKU983051 TLG983051 TUQ983051 TVC983051 UEM983051 UEY983051 UOI983051 UOU983051 UYE983051 UYQ983051 VIA983051 VIM983051 VRW983051 VSI983051 WBS983051 WCE983051 WLO983051 WMA983051 WVK983051 WVW983051">
      <formula1>1</formula1>
      <formula2>99</formula2>
    </dataValidation>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s>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WH254"/>
  <sheetViews>
    <sheetView topLeftCell="B6" workbookViewId="0"/>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ustomWidth="1"/>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ustomWidth="1"/>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ustomWidth="1"/>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ustomWidth="1"/>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ustomWidth="1"/>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ustomWidth="1"/>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ustomWidth="1"/>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ustomWidth="1"/>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ustomWidth="1"/>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ustomWidth="1"/>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ustomWidth="1"/>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ustomWidth="1"/>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ustomWidth="1"/>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ustomWidth="1"/>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ustomWidth="1"/>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ustomWidth="1"/>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ustomWidth="1"/>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ustomWidth="1"/>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ustomWidth="1"/>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ustomWidth="1"/>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ustomWidth="1"/>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ustomWidth="1"/>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ustomWidth="1"/>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ustomWidth="1"/>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ustomWidth="1"/>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ustomWidth="1"/>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ustomWidth="1"/>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ustomWidth="1"/>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ustomWidth="1"/>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ustomWidth="1"/>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ustomWidth="1"/>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ustomWidth="1"/>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ustomWidth="1"/>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ustomWidth="1"/>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ustomWidth="1"/>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ustomWidth="1"/>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ustomWidth="1"/>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ustomWidth="1"/>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ustomWidth="1"/>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ustomWidth="1"/>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ustomWidth="1"/>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ustomWidth="1"/>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ustomWidth="1"/>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ustomWidth="1"/>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ustomWidth="1"/>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ustomWidth="1"/>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ustomWidth="1"/>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ustomWidth="1"/>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ustomWidth="1"/>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ustomWidth="1"/>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ustomWidth="1"/>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ustomWidth="1"/>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ustomWidth="1"/>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ustomWidth="1"/>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ustomWidth="1"/>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ustomWidth="1"/>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ustomWidth="1"/>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ustomWidth="1"/>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ustomWidth="1"/>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ustomWidth="1"/>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ustomWidth="1"/>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ustomWidth="1"/>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ustomWidth="1"/>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ustomWidth="1"/>
  </cols>
  <sheetData>
    <row r="1" spans="2:26" ht="18.75" hidden="1">
      <c r="B1" s="2"/>
      <c r="C1" s="2"/>
      <c r="D1" s="2"/>
      <c r="E1" s="3"/>
      <c r="F1" s="4"/>
      <c r="G1" s="4"/>
      <c r="H1" s="4"/>
      <c r="I1" s="3"/>
      <c r="J1" s="3"/>
      <c r="N1" s="1"/>
      <c r="O1" s="2"/>
      <c r="Q1" s="1"/>
    </row>
    <row r="2" spans="2:26" ht="15.75" hidden="1">
      <c r="B2" s="2"/>
      <c r="C2" s="2"/>
      <c r="D2" s="2"/>
      <c r="E2" s="3"/>
      <c r="F2" s="2"/>
      <c r="G2" s="2"/>
      <c r="H2" s="2"/>
      <c r="I2" s="3"/>
      <c r="J2" s="3"/>
      <c r="N2" s="1"/>
      <c r="O2" s="2"/>
      <c r="Q2" s="1"/>
    </row>
    <row r="3" spans="2:26" ht="21.75" hidden="1" customHeight="1">
      <c r="B3" s="2"/>
      <c r="C3" s="2"/>
      <c r="D3" s="2"/>
      <c r="E3" s="3"/>
      <c r="F3" s="2"/>
      <c r="G3" s="2"/>
      <c r="H3" s="2"/>
      <c r="I3" s="3"/>
      <c r="J3" s="3"/>
      <c r="N3" s="1"/>
      <c r="Q3" s="1"/>
    </row>
    <row r="4" spans="2:26" ht="15.75" hidden="1">
      <c r="B4" s="2"/>
      <c r="C4" s="2"/>
      <c r="D4" s="2"/>
      <c r="E4" s="3"/>
      <c r="F4" s="2"/>
      <c r="G4" s="2"/>
      <c r="H4" s="2"/>
      <c r="I4" s="3"/>
      <c r="J4" s="3"/>
      <c r="N4" s="1"/>
      <c r="O4" s="9"/>
      <c r="Q4" s="1"/>
    </row>
    <row r="5" spans="2:26" ht="18" hidden="1" customHeight="1">
      <c r="B5" s="2"/>
      <c r="C5" s="2"/>
      <c r="D5" s="2"/>
      <c r="E5" s="3"/>
      <c r="F5" s="2"/>
      <c r="G5" s="2"/>
      <c r="H5" s="2"/>
      <c r="I5" s="3"/>
      <c r="J5" s="3"/>
      <c r="N5" s="1"/>
      <c r="O5" s="10"/>
      <c r="Q5" s="1"/>
    </row>
    <row r="6" spans="2:26" ht="20.25">
      <c r="B6" s="2"/>
      <c r="C6" s="2"/>
      <c r="D6" s="2"/>
      <c r="E6" s="3"/>
      <c r="F6" s="2"/>
      <c r="G6" s="2"/>
      <c r="H6" s="2"/>
      <c r="I6" s="3"/>
      <c r="J6" s="3"/>
      <c r="N6" s="1"/>
      <c r="O6" s="11"/>
      <c r="Q6" s="1"/>
    </row>
    <row r="7" spans="2:26" ht="9" hidden="1" customHeight="1">
      <c r="B7" s="11"/>
      <c r="C7" s="11"/>
      <c r="D7" s="11"/>
      <c r="E7" s="3"/>
      <c r="F7" s="3"/>
      <c r="G7" s="3"/>
      <c r="H7" s="3"/>
      <c r="I7" s="3"/>
      <c r="J7" s="3"/>
      <c r="N7" s="1"/>
      <c r="P7" s="1"/>
      <c r="Q7" s="1"/>
    </row>
    <row r="8" spans="2:26" ht="22.5" customHeight="1" thickBot="1">
      <c r="B8" s="12" t="s">
        <v>0</v>
      </c>
      <c r="C8" s="13"/>
      <c r="D8" s="13"/>
      <c r="E8" s="14"/>
      <c r="F8" s="14"/>
      <c r="G8" s="14"/>
      <c r="H8" s="14"/>
      <c r="I8" s="14"/>
      <c r="J8" s="15"/>
      <c r="K8" s="16"/>
      <c r="L8" s="16"/>
      <c r="M8" s="16"/>
      <c r="N8" s="1"/>
      <c r="P8" s="1"/>
      <c r="Q8" s="1"/>
    </row>
    <row r="9" spans="2:26" ht="12" customHeight="1" thickTop="1">
      <c r="B9" s="11"/>
      <c r="C9" s="11"/>
      <c r="D9" s="11"/>
      <c r="E9" s="3"/>
      <c r="F9" s="3"/>
      <c r="G9" s="3"/>
      <c r="H9" s="3"/>
      <c r="I9" s="3"/>
      <c r="J9" s="3"/>
      <c r="N9" s="1"/>
      <c r="P9" s="1"/>
      <c r="Q9" s="1"/>
    </row>
    <row r="10" spans="2:26" ht="18.75">
      <c r="B10" s="17"/>
      <c r="C10" s="17"/>
      <c r="D10" s="17"/>
      <c r="E10" s="3"/>
      <c r="F10" s="18"/>
      <c r="G10" s="18"/>
      <c r="H10" s="18"/>
      <c r="I10" s="3"/>
      <c r="J10" s="3"/>
      <c r="N10" s="1"/>
      <c r="O10" s="17"/>
      <c r="Q10" s="1"/>
    </row>
    <row r="11" spans="2:26" ht="23.25" customHeight="1">
      <c r="B11" s="19" t="str">
        <f>+[1]МАКЕТ!B9</f>
        <v>Регионално управление на образованието-Ловеч</v>
      </c>
      <c r="C11" s="20"/>
      <c r="D11" s="17"/>
      <c r="E11" s="3"/>
      <c r="F11" s="21" t="s">
        <v>169</v>
      </c>
      <c r="G11" s="277">
        <f>[1]МАКЕТ!F9</f>
        <v>45930</v>
      </c>
      <c r="I11" s="3"/>
      <c r="J11" s="3"/>
      <c r="K11" s="22"/>
      <c r="L11" s="22"/>
      <c r="N11" s="1"/>
      <c r="O11" s="20"/>
      <c r="Q11" s="1"/>
      <c r="R11" s="23"/>
      <c r="S11" s="23"/>
      <c r="T11" s="23"/>
      <c r="U11" s="23"/>
    </row>
    <row r="12" spans="2:26" ht="23.25" customHeight="1">
      <c r="B12" s="24" t="s">
        <v>2</v>
      </c>
      <c r="C12" s="25"/>
      <c r="D12" s="17"/>
      <c r="E12" s="3"/>
      <c r="F12" s="26"/>
      <c r="G12" s="3"/>
      <c r="H12" s="10"/>
      <c r="I12" s="3"/>
      <c r="J12" s="3"/>
      <c r="N12" s="1"/>
      <c r="O12" s="25"/>
      <c r="Q12" s="1"/>
      <c r="R12" s="23"/>
      <c r="S12" s="23"/>
      <c r="T12" s="23"/>
      <c r="U12" s="23"/>
    </row>
    <row r="13" spans="2:26" ht="23.25" customHeight="1">
      <c r="B13" s="27" t="str">
        <f>+[1]МАКЕТ!B12</f>
        <v xml:space="preserve">Министерство на образованието и науката </v>
      </c>
      <c r="C13" s="25"/>
      <c r="D13" s="25"/>
      <c r="E13" s="28" t="str">
        <f>+[1]МАКЕТ!E12</f>
        <v>код по ЕБК:</v>
      </c>
      <c r="F13" s="29">
        <f>+[1]МАКЕТ!F12</f>
        <v>1700</v>
      </c>
      <c r="G13" s="3"/>
      <c r="H13" s="10"/>
      <c r="I13" s="3"/>
      <c r="J13" s="3"/>
      <c r="N13" s="1"/>
      <c r="O13" s="25"/>
      <c r="Q13" s="1"/>
      <c r="R13" s="23"/>
      <c r="S13" s="23"/>
      <c r="T13" s="23"/>
      <c r="U13" s="23"/>
    </row>
    <row r="14" spans="2:26" ht="23.25" customHeight="1">
      <c r="B14" s="30" t="s">
        <v>3</v>
      </c>
      <c r="C14" s="10"/>
      <c r="D14" s="10"/>
      <c r="E14" s="10"/>
      <c r="F14" s="10"/>
      <c r="G14" s="10"/>
      <c r="H14" s="10"/>
      <c r="I14" s="3"/>
      <c r="J14" s="3"/>
      <c r="N14" s="1"/>
      <c r="O14" s="10"/>
      <c r="Q14" s="1"/>
      <c r="R14" s="23"/>
      <c r="S14" s="23"/>
      <c r="T14" s="23"/>
      <c r="U14" s="23"/>
    </row>
    <row r="15" spans="2:26" ht="21.75" customHeight="1" thickBot="1">
      <c r="B15" s="31" t="s">
        <v>4</v>
      </c>
      <c r="C15" s="32"/>
      <c r="D15" s="32"/>
      <c r="E15" s="33">
        <v>0</v>
      </c>
      <c r="F15" s="278" t="s">
        <v>170</v>
      </c>
      <c r="G15" s="10"/>
      <c r="H15" s="35"/>
      <c r="I15" s="35"/>
      <c r="J15" s="36"/>
      <c r="K15" s="37"/>
      <c r="L15" s="37"/>
      <c r="M15" s="38"/>
      <c r="N15" s="35"/>
      <c r="O15" s="32"/>
      <c r="P15" s="39"/>
      <c r="Q15" s="1"/>
      <c r="R15" s="23"/>
      <c r="S15" s="23"/>
      <c r="T15" s="23"/>
      <c r="U15" s="23"/>
      <c r="V15" s="23"/>
      <c r="W15" s="23"/>
      <c r="Y15" s="23"/>
      <c r="Z15" s="23"/>
    </row>
    <row r="16" spans="2:26" ht="16.5" thickBot="1">
      <c r="B16" s="40"/>
      <c r="C16" s="40"/>
      <c r="D16" s="40"/>
      <c r="E16" s="41"/>
      <c r="F16" s="41"/>
      <c r="G16" s="41"/>
      <c r="H16" s="41"/>
      <c r="I16" s="41"/>
      <c r="J16" s="42" t="s">
        <v>5</v>
      </c>
      <c r="K16" s="43"/>
      <c r="L16" s="43"/>
      <c r="M16" s="44"/>
      <c r="N16" s="45"/>
      <c r="O16" s="46"/>
      <c r="P16" s="32"/>
      <c r="Q16" s="1"/>
      <c r="R16" s="23"/>
      <c r="S16" s="23"/>
      <c r="T16" s="23"/>
      <c r="U16" s="23"/>
      <c r="V16" s="23"/>
      <c r="W16" s="23"/>
      <c r="Y16" s="23"/>
      <c r="Z16" s="23"/>
    </row>
    <row r="17" spans="1:26" ht="22.5" customHeight="1" thickBot="1">
      <c r="B17" s="47"/>
      <c r="C17" s="48" t="s">
        <v>6</v>
      </c>
      <c r="D17" s="48"/>
      <c r="E17" s="273" t="s">
        <v>171</v>
      </c>
      <c r="F17" s="274" t="s">
        <v>172</v>
      </c>
      <c r="G17" s="49" t="s">
        <v>9</v>
      </c>
      <c r="H17" s="50"/>
      <c r="I17" s="51"/>
      <c r="J17" s="52"/>
      <c r="K17" s="53"/>
      <c r="L17" s="53"/>
      <c r="M17" s="53"/>
      <c r="N17" s="54"/>
      <c r="O17" s="55" t="s">
        <v>10</v>
      </c>
      <c r="P17" s="56"/>
      <c r="Q17" s="1"/>
      <c r="R17" s="23"/>
      <c r="S17" s="23"/>
      <c r="T17" s="23"/>
      <c r="U17" s="23"/>
      <c r="V17" s="23"/>
      <c r="W17" s="23"/>
      <c r="X17" s="23"/>
      <c r="Y17" s="23"/>
      <c r="Z17" s="23"/>
    </row>
    <row r="18" spans="1:26" ht="47.25" customHeight="1">
      <c r="B18" s="57" t="s">
        <v>11</v>
      </c>
      <c r="C18" s="58"/>
      <c r="D18" s="58"/>
      <c r="E18" s="273"/>
      <c r="F18" s="274"/>
      <c r="G18" s="59" t="s">
        <v>12</v>
      </c>
      <c r="H18" s="60" t="s">
        <v>13</v>
      </c>
      <c r="I18" s="60" t="s">
        <v>14</v>
      </c>
      <c r="J18" s="61" t="s">
        <v>15</v>
      </c>
      <c r="K18" s="62" t="s">
        <v>16</v>
      </c>
      <c r="L18" s="62" t="s">
        <v>16</v>
      </c>
      <c r="M18" s="62"/>
      <c r="N18" s="48"/>
      <c r="O18" s="63"/>
      <c r="P18" s="56"/>
      <c r="Q18" s="32"/>
      <c r="R18" s="23"/>
      <c r="S18" s="23"/>
      <c r="T18" s="23"/>
      <c r="U18" s="23"/>
      <c r="V18" s="23"/>
      <c r="W18" s="23"/>
      <c r="X18" s="23"/>
      <c r="Y18" s="23"/>
      <c r="Z18" s="23"/>
    </row>
    <row r="19" spans="1:26" ht="15.75" hidden="1">
      <c r="B19" s="64"/>
      <c r="C19" s="64"/>
      <c r="D19" s="64"/>
      <c r="E19" s="47"/>
      <c r="F19" s="47"/>
      <c r="G19" s="65"/>
      <c r="H19" s="66"/>
      <c r="I19" s="66"/>
      <c r="J19" s="67"/>
      <c r="K19" s="68"/>
      <c r="L19" s="68"/>
      <c r="M19" s="68"/>
      <c r="N19" s="48"/>
      <c r="O19" s="69"/>
      <c r="P19" s="56"/>
      <c r="Q19" s="32"/>
      <c r="R19" s="23"/>
      <c r="S19" s="23"/>
      <c r="T19" s="23"/>
      <c r="U19" s="23"/>
      <c r="V19" s="23"/>
      <c r="W19" s="23"/>
      <c r="X19" s="23"/>
      <c r="Y19" s="23"/>
      <c r="Z19" s="23"/>
    </row>
    <row r="20" spans="1:26" ht="16.5" thickBot="1">
      <c r="B20" s="70" t="s">
        <v>17</v>
      </c>
      <c r="C20" s="71"/>
      <c r="D20" s="71"/>
      <c r="E20" s="72" t="s">
        <v>18</v>
      </c>
      <c r="F20" s="72" t="s">
        <v>19</v>
      </c>
      <c r="G20" s="73" t="s">
        <v>20</v>
      </c>
      <c r="H20" s="74" t="s">
        <v>21</v>
      </c>
      <c r="I20" s="74" t="s">
        <v>22</v>
      </c>
      <c r="J20" s="75" t="s">
        <v>23</v>
      </c>
      <c r="K20" s="76" t="s">
        <v>24</v>
      </c>
      <c r="L20" s="76" t="s">
        <v>25</v>
      </c>
      <c r="M20" s="76" t="s">
        <v>25</v>
      </c>
      <c r="N20" s="77"/>
      <c r="O20" s="78"/>
      <c r="P20" s="39"/>
      <c r="Q20" s="32"/>
      <c r="R20" s="23"/>
      <c r="S20" s="23"/>
      <c r="T20" s="23"/>
      <c r="U20" s="23"/>
      <c r="V20" s="23"/>
      <c r="W20" s="23"/>
      <c r="X20" s="23"/>
      <c r="Y20" s="23"/>
      <c r="Z20" s="23"/>
    </row>
    <row r="21" spans="1:26" ht="15.75">
      <c r="B21" s="79"/>
      <c r="C21" s="79"/>
      <c r="D21" s="79"/>
      <c r="E21" s="80"/>
      <c r="F21" s="80"/>
      <c r="G21" s="81"/>
      <c r="H21" s="82"/>
      <c r="I21" s="82"/>
      <c r="J21" s="83"/>
      <c r="K21" s="84"/>
      <c r="L21" s="84"/>
      <c r="M21" s="84"/>
      <c r="N21" s="85"/>
      <c r="O21" s="86"/>
      <c r="P21" s="56"/>
      <c r="Q21" s="32"/>
      <c r="R21" s="23"/>
      <c r="S21" s="23"/>
      <c r="T21" s="23"/>
      <c r="U21" s="23"/>
      <c r="V21" s="23"/>
      <c r="W21" s="23"/>
      <c r="X21" s="23"/>
      <c r="Y21" s="23"/>
      <c r="Z21" s="23"/>
    </row>
    <row r="22" spans="1:26" ht="19.5" thickBot="1">
      <c r="A22" s="1">
        <v>10</v>
      </c>
      <c r="B22" s="87" t="s">
        <v>26</v>
      </c>
      <c r="C22" s="88" t="s">
        <v>27</v>
      </c>
      <c r="D22" s="89"/>
      <c r="E22" s="90">
        <f t="shared" ref="E22:J22" si="0">+E23+E25+E36+E37</f>
        <v>0</v>
      </c>
      <c r="F22" s="90">
        <f t="shared" si="0"/>
        <v>0</v>
      </c>
      <c r="G22" s="91">
        <f t="shared" si="0"/>
        <v>0</v>
      </c>
      <c r="H22" s="92">
        <f t="shared" si="0"/>
        <v>0</v>
      </c>
      <c r="I22" s="92">
        <f t="shared" si="0"/>
        <v>0</v>
      </c>
      <c r="J22" s="93">
        <f t="shared" si="0"/>
        <v>0</v>
      </c>
      <c r="K22" s="94">
        <f>+K23+K25+K35+K36+K37</f>
        <v>0</v>
      </c>
      <c r="L22" s="94">
        <f>+L23+L25+L35+L36+L37</f>
        <v>0</v>
      </c>
      <c r="M22" s="94">
        <f>+M23+M25+M35+M36</f>
        <v>0</v>
      </c>
      <c r="N22" s="95"/>
      <c r="O22" s="96" t="s">
        <v>27</v>
      </c>
      <c r="P22" s="97"/>
      <c r="Q22" s="32"/>
      <c r="R22" s="23"/>
      <c r="S22" s="23"/>
      <c r="T22" s="23"/>
      <c r="U22" s="23"/>
      <c r="V22" s="23"/>
      <c r="W22" s="23"/>
      <c r="X22" s="23"/>
      <c r="Y22" s="23"/>
      <c r="Z22" s="23"/>
    </row>
    <row r="23" spans="1:26" ht="16.5" thickTop="1">
      <c r="A23" s="1">
        <v>15</v>
      </c>
      <c r="B23" s="98" t="s">
        <v>28</v>
      </c>
      <c r="C23" s="98" t="s">
        <v>29</v>
      </c>
      <c r="D23" s="98"/>
      <c r="E23" s="99">
        <f>[1]СЕС!E22+[1]СЕС!E28+[1]СЕС!E33+[1]СЕС!E39+[1]СЕС!E44+[1]СЕС!E49+[1]СЕС!E55+[1]СЕС!E58+[1]СЕС!E61+[1]СЕС!E62+[1]СЕС!E69+[1]СЕС!E70+[1]СЕС!E71</f>
        <v>0</v>
      </c>
      <c r="F23" s="99">
        <f>+G23+H23+I23+J23</f>
        <v>0</v>
      </c>
      <c r="G23" s="100">
        <f>[1]СЕС!G22+[1]СЕС!G28+[1]СЕС!G33+[1]СЕС!G39+[1]СЕС!G44+[1]СЕС!G49+[1]СЕС!G55+[1]СЕС!G58+[1]СЕС!G61+[1]СЕС!G62+[1]СЕС!G69+[1]СЕС!G70+[1]СЕС!G71</f>
        <v>0</v>
      </c>
      <c r="H23" s="101">
        <f>[1]СЕС!H22+[1]СЕС!H28+[1]СЕС!H33+[1]СЕС!H39+[1]СЕС!H44+[1]СЕС!H49+[1]СЕС!H55+[1]СЕС!H58+[1]СЕС!H61+[1]СЕС!H62+[1]СЕС!H69+[1]СЕС!H70+[1]СЕС!H71</f>
        <v>0</v>
      </c>
      <c r="I23" s="101">
        <f>[1]СЕС!I22+[1]СЕС!I28+[1]СЕС!I33+[1]СЕС!I39+[1]СЕС!I44+[1]СЕС!I49+[1]СЕС!I55+[1]СЕС!I58+[1]СЕС!I61+[1]СЕС!I62+[1]СЕС!I69+[1]СЕС!I70+[1]СЕС!I71</f>
        <v>0</v>
      </c>
      <c r="J23" s="102">
        <f>[1]СЕС!J22+[1]СЕС!J28+[1]СЕС!J33+[1]СЕС!J39+[1]СЕС!J44+[1]СЕС!J49+[1]СЕС!J55+[1]СЕС!J58+[1]СЕС!J61+[1]СЕС!J62+[1]СЕС!J69+[1]СЕС!J70+[1]СЕС!J71</f>
        <v>0</v>
      </c>
      <c r="K23" s="103"/>
      <c r="L23" s="103"/>
      <c r="M23" s="103"/>
      <c r="N23" s="104"/>
      <c r="O23" s="105" t="s">
        <v>29</v>
      </c>
      <c r="P23" s="106"/>
      <c r="Q23" s="32"/>
      <c r="R23" s="23"/>
      <c r="S23" s="23"/>
      <c r="T23" s="23"/>
      <c r="U23" s="23"/>
      <c r="V23" s="23"/>
      <c r="W23" s="23"/>
      <c r="X23" s="23"/>
      <c r="Y23" s="23"/>
      <c r="Z23" s="23"/>
    </row>
    <row r="24" spans="1:26" ht="16.5" hidden="1" customHeight="1">
      <c r="B24" s="107" t="s">
        <v>30</v>
      </c>
      <c r="C24" s="107" t="s">
        <v>31</v>
      </c>
      <c r="D24" s="107"/>
      <c r="E24" s="108"/>
      <c r="F24" s="108">
        <f>+G24+H24+I24+J24</f>
        <v>0</v>
      </c>
      <c r="G24" s="109"/>
      <c r="H24" s="110"/>
      <c r="I24" s="110"/>
      <c r="J24" s="111"/>
      <c r="K24" s="112"/>
      <c r="L24" s="112"/>
      <c r="M24" s="112"/>
      <c r="N24" s="104"/>
      <c r="O24" s="113" t="s">
        <v>31</v>
      </c>
      <c r="P24" s="106"/>
      <c r="Q24" s="32"/>
      <c r="R24" s="23"/>
      <c r="S24" s="23"/>
      <c r="T24" s="23"/>
      <c r="U24" s="23"/>
      <c r="V24" s="23"/>
      <c r="W24" s="23"/>
      <c r="X24" s="23"/>
      <c r="Y24" s="23"/>
      <c r="Z24" s="23"/>
    </row>
    <row r="25" spans="1:26" ht="16.5" thickBot="1">
      <c r="A25" s="1">
        <v>20</v>
      </c>
      <c r="B25" s="114" t="s">
        <v>32</v>
      </c>
      <c r="C25" s="114" t="s">
        <v>33</v>
      </c>
      <c r="D25" s="114"/>
      <c r="E25" s="115">
        <f t="shared" ref="E25:M25" si="1">+E26+E30+E31+E32+E33</f>
        <v>0</v>
      </c>
      <c r="F25" s="115">
        <f t="shared" si="1"/>
        <v>0</v>
      </c>
      <c r="G25" s="116">
        <f t="shared" si="1"/>
        <v>0</v>
      </c>
      <c r="H25" s="117">
        <f t="shared" si="1"/>
        <v>0</v>
      </c>
      <c r="I25" s="117">
        <f t="shared" si="1"/>
        <v>0</v>
      </c>
      <c r="J25" s="118">
        <f t="shared" si="1"/>
        <v>0</v>
      </c>
      <c r="K25" s="94">
        <f t="shared" si="1"/>
        <v>0</v>
      </c>
      <c r="L25" s="94">
        <f t="shared" si="1"/>
        <v>0</v>
      </c>
      <c r="M25" s="94">
        <f t="shared" si="1"/>
        <v>0</v>
      </c>
      <c r="N25" s="104"/>
      <c r="O25" s="119" t="s">
        <v>33</v>
      </c>
      <c r="P25" s="106"/>
      <c r="Q25" s="32"/>
      <c r="R25" s="23"/>
      <c r="S25" s="23"/>
      <c r="T25" s="23"/>
      <c r="U25" s="23"/>
      <c r="V25" s="23"/>
      <c r="W25" s="23"/>
      <c r="X25" s="23"/>
      <c r="Y25" s="23"/>
      <c r="Z25" s="23"/>
    </row>
    <row r="26" spans="1:26" ht="15.75">
      <c r="A26" s="1">
        <v>25</v>
      </c>
      <c r="B26" s="120" t="s">
        <v>34</v>
      </c>
      <c r="C26" s="120" t="s">
        <v>35</v>
      </c>
      <c r="D26" s="120"/>
      <c r="E26" s="121">
        <f>[1]СЕС!E72</f>
        <v>0</v>
      </c>
      <c r="F26" s="121">
        <f t="shared" ref="F26:F37" si="2">+G26+H26+I26+J26</f>
        <v>0</v>
      </c>
      <c r="G26" s="122">
        <f>[1]СЕС!G72</f>
        <v>0</v>
      </c>
      <c r="H26" s="123">
        <f>[1]СЕС!H72</f>
        <v>0</v>
      </c>
      <c r="I26" s="123">
        <f>[1]СЕС!I72</f>
        <v>0</v>
      </c>
      <c r="J26" s="124">
        <f>[1]СЕС!J72</f>
        <v>0</v>
      </c>
      <c r="K26" s="112"/>
      <c r="L26" s="112"/>
      <c r="M26" s="112"/>
      <c r="N26" s="104"/>
      <c r="O26" s="125" t="s">
        <v>35</v>
      </c>
      <c r="P26" s="106"/>
      <c r="Q26" s="32"/>
      <c r="R26" s="23"/>
      <c r="S26" s="23"/>
      <c r="T26" s="23"/>
      <c r="U26" s="23"/>
      <c r="V26" s="23"/>
      <c r="W26" s="23"/>
      <c r="X26" s="23"/>
      <c r="Y26" s="23"/>
      <c r="Z26" s="23"/>
    </row>
    <row r="27" spans="1:26" ht="15.75">
      <c r="A27" s="1">
        <v>26</v>
      </c>
      <c r="B27" s="126" t="s">
        <v>36</v>
      </c>
      <c r="C27" s="127" t="s">
        <v>37</v>
      </c>
      <c r="D27" s="126"/>
      <c r="E27" s="128">
        <f>[1]СЕС!E73</f>
        <v>0</v>
      </c>
      <c r="F27" s="128">
        <f t="shared" si="2"/>
        <v>0</v>
      </c>
      <c r="G27" s="129">
        <f>[1]СЕС!G73</f>
        <v>0</v>
      </c>
      <c r="H27" s="130">
        <f>[1]СЕС!H73</f>
        <v>0</v>
      </c>
      <c r="I27" s="130">
        <f>[1]СЕС!I73</f>
        <v>0</v>
      </c>
      <c r="J27" s="131">
        <f>[1]СЕС!J73</f>
        <v>0</v>
      </c>
      <c r="K27" s="132"/>
      <c r="L27" s="132"/>
      <c r="M27" s="132"/>
      <c r="N27" s="104"/>
      <c r="O27" s="133" t="s">
        <v>37</v>
      </c>
      <c r="P27" s="106"/>
      <c r="Q27" s="32"/>
      <c r="R27" s="23"/>
      <c r="S27" s="23"/>
      <c r="T27" s="23"/>
      <c r="U27" s="23"/>
      <c r="V27" s="23"/>
      <c r="W27" s="23"/>
      <c r="X27" s="23"/>
      <c r="Y27" s="23"/>
      <c r="Z27" s="23"/>
    </row>
    <row r="28" spans="1:26" ht="15.75">
      <c r="A28" s="1">
        <v>30</v>
      </c>
      <c r="B28" s="126" t="s">
        <v>38</v>
      </c>
      <c r="C28" s="127" t="s">
        <v>39</v>
      </c>
      <c r="D28" s="126"/>
      <c r="E28" s="128">
        <f>[1]СЕС!E75</f>
        <v>0</v>
      </c>
      <c r="F28" s="128">
        <f t="shared" si="2"/>
        <v>0</v>
      </c>
      <c r="G28" s="129">
        <f>[1]СЕС!G75</f>
        <v>0</v>
      </c>
      <c r="H28" s="130">
        <f>[1]СЕС!H75</f>
        <v>0</v>
      </c>
      <c r="I28" s="130">
        <f>[1]СЕС!I75</f>
        <v>0</v>
      </c>
      <c r="J28" s="131">
        <f>[1]СЕС!J75</f>
        <v>0</v>
      </c>
      <c r="K28" s="134"/>
      <c r="L28" s="134"/>
      <c r="M28" s="134"/>
      <c r="N28" s="104"/>
      <c r="O28" s="133" t="s">
        <v>39</v>
      </c>
      <c r="P28" s="106"/>
      <c r="Q28" s="32"/>
      <c r="R28" s="23"/>
      <c r="S28" s="23"/>
      <c r="T28" s="23"/>
      <c r="U28" s="23"/>
      <c r="V28" s="23"/>
      <c r="W28" s="23"/>
      <c r="X28" s="23"/>
      <c r="Y28" s="23"/>
      <c r="Z28" s="23"/>
    </row>
    <row r="29" spans="1:26" ht="15.75">
      <c r="A29" s="1">
        <v>35</v>
      </c>
      <c r="B29" s="135" t="s">
        <v>40</v>
      </c>
      <c r="C29" s="127" t="s">
        <v>41</v>
      </c>
      <c r="D29" s="135"/>
      <c r="E29" s="128">
        <f>+[1]СЕС!E76+[1]СЕС!E77</f>
        <v>0</v>
      </c>
      <c r="F29" s="128">
        <f t="shared" si="2"/>
        <v>0</v>
      </c>
      <c r="G29" s="129">
        <f>+[1]СЕС!G76+[1]СЕС!G77</f>
        <v>0</v>
      </c>
      <c r="H29" s="130">
        <f>+[1]СЕС!H76+[1]СЕС!H77</f>
        <v>0</v>
      </c>
      <c r="I29" s="130">
        <f>+[1]СЕС!I76+[1]СЕС!I77</f>
        <v>0</v>
      </c>
      <c r="J29" s="131">
        <f>+[1]СЕС!J76+[1]СЕС!J77</f>
        <v>0</v>
      </c>
      <c r="K29" s="134"/>
      <c r="L29" s="134"/>
      <c r="M29" s="134"/>
      <c r="N29" s="104"/>
      <c r="O29" s="133" t="s">
        <v>41</v>
      </c>
      <c r="P29" s="106"/>
      <c r="Q29" s="32"/>
      <c r="R29" s="23"/>
      <c r="S29" s="23"/>
      <c r="T29" s="23"/>
      <c r="U29" s="23"/>
      <c r="V29" s="23"/>
      <c r="W29" s="23"/>
      <c r="X29" s="23"/>
      <c r="Y29" s="23"/>
      <c r="Z29" s="23"/>
    </row>
    <row r="30" spans="1:26" ht="15.75">
      <c r="A30" s="1">
        <v>40</v>
      </c>
      <c r="B30" s="136" t="s">
        <v>42</v>
      </c>
      <c r="C30" s="136" t="s">
        <v>43</v>
      </c>
      <c r="D30" s="136"/>
      <c r="E30" s="115">
        <f>[1]СЕС!E87+[1]СЕС!E90+[1]СЕС!E91</f>
        <v>0</v>
      </c>
      <c r="F30" s="115">
        <f t="shared" si="2"/>
        <v>0</v>
      </c>
      <c r="G30" s="116">
        <f>[1]СЕС!G87+[1]СЕС!G90+[1]СЕС!G91</f>
        <v>0</v>
      </c>
      <c r="H30" s="117">
        <f>[1]СЕС!H87+[1]СЕС!H90+[1]СЕС!H91</f>
        <v>0</v>
      </c>
      <c r="I30" s="117">
        <f>[1]СЕС!I87+[1]СЕС!I90+[1]СЕС!I91</f>
        <v>0</v>
      </c>
      <c r="J30" s="118">
        <f>[1]СЕС!J87+[1]СЕС!J90+[1]СЕС!J91</f>
        <v>0</v>
      </c>
      <c r="K30" s="134"/>
      <c r="L30" s="134"/>
      <c r="M30" s="134"/>
      <c r="N30" s="104"/>
      <c r="O30" s="119" t="s">
        <v>43</v>
      </c>
      <c r="P30" s="106"/>
      <c r="Q30" s="32"/>
      <c r="R30" s="23"/>
      <c r="S30" s="23"/>
      <c r="T30" s="23"/>
      <c r="U30" s="23"/>
      <c r="V30" s="23"/>
      <c r="W30" s="23"/>
      <c r="X30" s="23"/>
      <c r="Y30" s="23"/>
      <c r="Z30" s="23"/>
    </row>
    <row r="31" spans="1:26" ht="15.75">
      <c r="A31" s="1">
        <v>45</v>
      </c>
      <c r="B31" s="136" t="s">
        <v>44</v>
      </c>
      <c r="C31" s="136" t="s">
        <v>45</v>
      </c>
      <c r="D31" s="136"/>
      <c r="E31" s="115">
        <f>[1]СЕС!E105</f>
        <v>0</v>
      </c>
      <c r="F31" s="115">
        <f t="shared" si="2"/>
        <v>0</v>
      </c>
      <c r="G31" s="116">
        <f>[1]СЕС!G105</f>
        <v>0</v>
      </c>
      <c r="H31" s="117">
        <f>[1]СЕС!H105</f>
        <v>0</v>
      </c>
      <c r="I31" s="117">
        <f>[1]СЕС!I105</f>
        <v>0</v>
      </c>
      <c r="J31" s="118">
        <f>[1]СЕС!J105</f>
        <v>0</v>
      </c>
      <c r="K31" s="134"/>
      <c r="L31" s="134"/>
      <c r="M31" s="134"/>
      <c r="N31" s="104"/>
      <c r="O31" s="119" t="s">
        <v>45</v>
      </c>
      <c r="P31" s="106"/>
      <c r="Q31" s="32"/>
      <c r="R31" s="23"/>
      <c r="S31" s="23"/>
      <c r="T31" s="23"/>
      <c r="U31" s="23"/>
      <c r="V31" s="23"/>
      <c r="W31" s="23"/>
      <c r="X31" s="23"/>
      <c r="Y31" s="23"/>
      <c r="Z31" s="23"/>
    </row>
    <row r="32" spans="1:26" ht="15.75">
      <c r="A32" s="1">
        <v>50</v>
      </c>
      <c r="B32" s="136" t="s">
        <v>46</v>
      </c>
      <c r="C32" s="136" t="s">
        <v>47</v>
      </c>
      <c r="D32" s="136"/>
      <c r="E32" s="115">
        <f>[1]СЕС!E109+[1]СЕС!E116+[1]СЕС!E132+[1]СЕС!E133</f>
        <v>0</v>
      </c>
      <c r="F32" s="115">
        <f t="shared" si="2"/>
        <v>0</v>
      </c>
      <c r="G32" s="116">
        <f>[1]СЕС!G109+[1]СЕС!G116+[1]СЕС!G132+[1]СЕС!G133</f>
        <v>0</v>
      </c>
      <c r="H32" s="117">
        <f>[1]СЕС!H109+[1]СЕС!H116+[1]СЕС!H132+[1]СЕС!H133</f>
        <v>0</v>
      </c>
      <c r="I32" s="117">
        <f>[1]СЕС!I109+[1]СЕС!I116+[1]СЕС!I132+[1]СЕС!I133</f>
        <v>0</v>
      </c>
      <c r="J32" s="118">
        <f>[1]СЕС!J109+[1]СЕС!J116+[1]СЕС!J132+[1]СЕС!J133</f>
        <v>0</v>
      </c>
      <c r="K32" s="137"/>
      <c r="L32" s="137"/>
      <c r="M32" s="137"/>
      <c r="N32" s="104"/>
      <c r="O32" s="119" t="s">
        <v>47</v>
      </c>
      <c r="P32" s="106"/>
      <c r="Q32" s="32"/>
      <c r="R32" s="23"/>
      <c r="S32" s="23"/>
      <c r="T32" s="23"/>
      <c r="U32" s="23"/>
      <c r="V32" s="23"/>
      <c r="W32" s="23"/>
      <c r="X32" s="23"/>
      <c r="Y32" s="23"/>
      <c r="Z32" s="23"/>
    </row>
    <row r="33" spans="1:26" ht="16.5" thickBot="1">
      <c r="A33" s="1">
        <v>51</v>
      </c>
      <c r="B33" s="138" t="s">
        <v>48</v>
      </c>
      <c r="C33" s="139" t="s">
        <v>49</v>
      </c>
      <c r="D33" s="138"/>
      <c r="E33" s="108">
        <f>[1]СЕС!E120</f>
        <v>0</v>
      </c>
      <c r="F33" s="108">
        <f t="shared" si="2"/>
        <v>0</v>
      </c>
      <c r="G33" s="109">
        <f>[1]СЕС!G120</f>
        <v>0</v>
      </c>
      <c r="H33" s="110">
        <f>[1]СЕС!H120</f>
        <v>0</v>
      </c>
      <c r="I33" s="110">
        <f>[1]СЕС!I120</f>
        <v>0</v>
      </c>
      <c r="J33" s="111">
        <f>[1]СЕС!J120</f>
        <v>0</v>
      </c>
      <c r="K33" s="137"/>
      <c r="L33" s="137"/>
      <c r="M33" s="137"/>
      <c r="N33" s="104"/>
      <c r="O33" s="113" t="s">
        <v>49</v>
      </c>
      <c r="P33" s="106"/>
      <c r="Q33" s="32"/>
      <c r="R33" s="23"/>
      <c r="S33" s="23"/>
      <c r="T33" s="23"/>
      <c r="U33" s="23"/>
      <c r="V33" s="23"/>
      <c r="W33" s="23"/>
      <c r="X33" s="23"/>
      <c r="Y33" s="23"/>
      <c r="Z33" s="23"/>
    </row>
    <row r="34" spans="1:26" ht="16.5" hidden="1" customHeight="1" thickBot="1">
      <c r="A34" s="1">
        <v>52</v>
      </c>
      <c r="B34" s="140"/>
      <c r="C34" s="138"/>
      <c r="D34" s="138"/>
      <c r="E34" s="108"/>
      <c r="F34" s="108">
        <f t="shared" si="2"/>
        <v>0</v>
      </c>
      <c r="G34" s="109"/>
      <c r="H34" s="110"/>
      <c r="I34" s="110"/>
      <c r="J34" s="111"/>
      <c r="K34" s="137"/>
      <c r="L34" s="137"/>
      <c r="M34" s="137"/>
      <c r="N34" s="104"/>
      <c r="O34" s="113"/>
      <c r="P34" s="106"/>
      <c r="Q34" s="32"/>
      <c r="R34" s="23"/>
      <c r="S34" s="23"/>
      <c r="T34" s="23"/>
      <c r="U34" s="23"/>
      <c r="V34" s="23"/>
      <c r="W34" s="23"/>
      <c r="X34" s="23"/>
      <c r="Y34" s="23"/>
      <c r="Z34" s="23"/>
    </row>
    <row r="35" spans="1:26" ht="16.5" hidden="1" customHeight="1" thickBot="1">
      <c r="B35" s="141"/>
      <c r="C35" s="141"/>
      <c r="D35" s="141"/>
      <c r="E35" s="142"/>
      <c r="F35" s="142">
        <f t="shared" si="2"/>
        <v>0</v>
      </c>
      <c r="G35" s="143"/>
      <c r="H35" s="144"/>
      <c r="I35" s="144"/>
      <c r="J35" s="145"/>
      <c r="K35" s="146"/>
      <c r="L35" s="146"/>
      <c r="M35" s="146"/>
      <c r="N35" s="104"/>
      <c r="O35" s="147"/>
      <c r="P35" s="106"/>
      <c r="Q35" s="32"/>
      <c r="R35" s="23"/>
      <c r="S35" s="23"/>
      <c r="T35" s="23"/>
      <c r="U35" s="23"/>
      <c r="V35" s="23"/>
      <c r="W35" s="23"/>
      <c r="X35" s="23"/>
      <c r="Y35" s="23"/>
      <c r="Z35" s="23"/>
    </row>
    <row r="36" spans="1:26" ht="16.5" thickBot="1">
      <c r="A36" s="1">
        <v>60</v>
      </c>
      <c r="B36" s="114" t="s">
        <v>50</v>
      </c>
      <c r="C36" s="114" t="s">
        <v>51</v>
      </c>
      <c r="D36" s="114"/>
      <c r="E36" s="115">
        <f>+[1]СЕС!E134</f>
        <v>0</v>
      </c>
      <c r="F36" s="115">
        <f t="shared" si="2"/>
        <v>0</v>
      </c>
      <c r="G36" s="116">
        <f>+[1]СЕС!G134</f>
        <v>0</v>
      </c>
      <c r="H36" s="117">
        <f>+[1]СЕС!H134</f>
        <v>0</v>
      </c>
      <c r="I36" s="117">
        <f>+[1]СЕС!I134</f>
        <v>0</v>
      </c>
      <c r="J36" s="118">
        <f>+[1]СЕС!J134</f>
        <v>0</v>
      </c>
      <c r="K36" s="148"/>
      <c r="L36" s="148"/>
      <c r="M36" s="148"/>
      <c r="N36" s="149"/>
      <c r="O36" s="119" t="s">
        <v>51</v>
      </c>
      <c r="P36" s="106"/>
      <c r="Q36" s="32"/>
      <c r="R36" s="23"/>
      <c r="S36" s="23"/>
      <c r="T36" s="23"/>
      <c r="U36" s="23"/>
      <c r="V36" s="23"/>
      <c r="W36" s="23"/>
      <c r="X36" s="23"/>
      <c r="Y36" s="23"/>
      <c r="Z36" s="23"/>
    </row>
    <row r="37" spans="1:26" ht="15.75">
      <c r="A37" s="1">
        <v>65</v>
      </c>
      <c r="B37" s="114" t="s">
        <v>52</v>
      </c>
      <c r="C37" s="114" t="s">
        <v>53</v>
      </c>
      <c r="D37" s="114"/>
      <c r="E37" s="115">
        <f>[1]СЕС!E137+[1]СЕС!E146+[1]СЕС!E155</f>
        <v>0</v>
      </c>
      <c r="F37" s="115">
        <f t="shared" si="2"/>
        <v>0</v>
      </c>
      <c r="G37" s="116">
        <f>[1]СЕС!G137+[1]СЕС!G146+[1]СЕС!G155</f>
        <v>0</v>
      </c>
      <c r="H37" s="117">
        <f>[1]СЕС!H137+[1]СЕС!H146+[1]СЕС!H155</f>
        <v>0</v>
      </c>
      <c r="I37" s="117">
        <f>[1]СЕС!I137+[1]СЕС!I146+[1]СЕС!I155</f>
        <v>0</v>
      </c>
      <c r="J37" s="118">
        <f>[1]СЕС!J137+[1]СЕС!J146+[1]СЕС!J155</f>
        <v>0</v>
      </c>
      <c r="K37" s="150"/>
      <c r="L37" s="150"/>
      <c r="M37" s="150"/>
      <c r="N37" s="149"/>
      <c r="O37" s="119" t="s">
        <v>53</v>
      </c>
      <c r="P37" s="106"/>
      <c r="Q37" s="151"/>
      <c r="R37" s="23"/>
      <c r="S37" s="23"/>
      <c r="T37" s="23"/>
      <c r="U37" s="23"/>
      <c r="V37" s="23"/>
      <c r="W37" s="23"/>
      <c r="X37" s="23"/>
      <c r="Y37" s="23"/>
      <c r="Z37" s="23"/>
    </row>
    <row r="38" spans="1:26" ht="19.5" thickBot="1">
      <c r="A38" s="1">
        <v>70</v>
      </c>
      <c r="B38" s="87" t="s">
        <v>54</v>
      </c>
      <c r="C38" s="89" t="s">
        <v>55</v>
      </c>
      <c r="D38" s="89"/>
      <c r="E38" s="90">
        <f t="shared" ref="E38:J38" si="3">SUM(E39:E53)-E44-E46-E51-E52</f>
        <v>0</v>
      </c>
      <c r="F38" s="90">
        <f t="shared" si="3"/>
        <v>29318</v>
      </c>
      <c r="G38" s="91">
        <f t="shared" si="3"/>
        <v>0</v>
      </c>
      <c r="H38" s="92">
        <f t="shared" si="3"/>
        <v>0</v>
      </c>
      <c r="I38" s="92">
        <f t="shared" si="3"/>
        <v>29318</v>
      </c>
      <c r="J38" s="93">
        <f t="shared" si="3"/>
        <v>0</v>
      </c>
      <c r="K38" s="152">
        <f>SUM(K39:K52)-K44-K46-K51</f>
        <v>0</v>
      </c>
      <c r="L38" s="152">
        <f>SUM(L39:L52)-L44-L46-L51</f>
        <v>0</v>
      </c>
      <c r="M38" s="152">
        <f>SUM(M39:M51)-M44-M50</f>
        <v>0</v>
      </c>
      <c r="N38" s="104"/>
      <c r="O38" s="96" t="s">
        <v>55</v>
      </c>
      <c r="P38" s="106"/>
      <c r="Q38" s="151"/>
      <c r="R38" s="153"/>
      <c r="S38" s="153"/>
      <c r="T38" s="153"/>
      <c r="U38" s="153"/>
      <c r="V38" s="153"/>
      <c r="W38" s="153"/>
      <c r="X38" s="154"/>
      <c r="Y38" s="153"/>
      <c r="Z38" s="153"/>
    </row>
    <row r="39" spans="1:26" ht="16.5" thickTop="1">
      <c r="A39" s="1">
        <v>75</v>
      </c>
      <c r="B39" s="98" t="s">
        <v>56</v>
      </c>
      <c r="C39" s="98" t="s">
        <v>57</v>
      </c>
      <c r="D39" s="98"/>
      <c r="E39" s="99">
        <f>[1]СЕС!E182</f>
        <v>0</v>
      </c>
      <c r="F39" s="99">
        <f t="shared" ref="F39:F53" si="4">+G39+H39+I39+J39</f>
        <v>21976</v>
      </c>
      <c r="G39" s="100">
        <f>[1]СЕС!G182</f>
        <v>0</v>
      </c>
      <c r="H39" s="101">
        <f>[1]СЕС!H182</f>
        <v>0</v>
      </c>
      <c r="I39" s="101">
        <f>[1]СЕС!I182</f>
        <v>21976</v>
      </c>
      <c r="J39" s="102">
        <f>[1]СЕС!J182</f>
        <v>0</v>
      </c>
      <c r="K39" s="112"/>
      <c r="L39" s="112"/>
      <c r="M39" s="112"/>
      <c r="N39" s="155"/>
      <c r="O39" s="105" t="s">
        <v>57</v>
      </c>
      <c r="P39" s="106"/>
      <c r="Q39" s="151"/>
      <c r="R39" s="153"/>
      <c r="S39" s="153"/>
      <c r="T39" s="153"/>
      <c r="U39" s="153"/>
      <c r="V39" s="153"/>
      <c r="W39" s="153"/>
      <c r="X39" s="154"/>
      <c r="Y39" s="153"/>
      <c r="Z39" s="153"/>
    </row>
    <row r="40" spans="1:26" ht="15.75">
      <c r="A40" s="1">
        <v>80</v>
      </c>
      <c r="B40" s="114" t="s">
        <v>58</v>
      </c>
      <c r="C40" s="114" t="s">
        <v>59</v>
      </c>
      <c r="D40" s="114"/>
      <c r="E40" s="115">
        <f>[1]СЕС!E185</f>
        <v>0</v>
      </c>
      <c r="F40" s="115">
        <f t="shared" si="4"/>
        <v>0</v>
      </c>
      <c r="G40" s="116">
        <f>[1]СЕС!G185</f>
        <v>0</v>
      </c>
      <c r="H40" s="117">
        <f>[1]СЕС!H185</f>
        <v>0</v>
      </c>
      <c r="I40" s="117">
        <f>[1]СЕС!I185</f>
        <v>0</v>
      </c>
      <c r="J40" s="118">
        <f>[1]СЕС!J185</f>
        <v>0</v>
      </c>
      <c r="K40" s="134"/>
      <c r="L40" s="134"/>
      <c r="M40" s="134"/>
      <c r="N40" s="155"/>
      <c r="O40" s="119" t="s">
        <v>59</v>
      </c>
      <c r="P40" s="106"/>
      <c r="Q40" s="151"/>
      <c r="R40" s="153"/>
      <c r="S40" s="153"/>
      <c r="T40" s="153"/>
      <c r="U40" s="153"/>
      <c r="V40" s="153"/>
      <c r="W40" s="153"/>
      <c r="X40" s="154"/>
      <c r="Y40" s="153"/>
      <c r="Z40" s="153"/>
    </row>
    <row r="41" spans="1:26" ht="15.75">
      <c r="A41" s="1">
        <v>85</v>
      </c>
      <c r="B41" s="114" t="s">
        <v>60</v>
      </c>
      <c r="C41" s="114" t="s">
        <v>61</v>
      </c>
      <c r="D41" s="114"/>
      <c r="E41" s="115">
        <f>+[1]СЕС!E191+[1]СЕС!E197</f>
        <v>0</v>
      </c>
      <c r="F41" s="115">
        <f t="shared" si="4"/>
        <v>7252</v>
      </c>
      <c r="G41" s="116">
        <f>+[1]СЕС!G191+[1]СЕС!G197</f>
        <v>0</v>
      </c>
      <c r="H41" s="117">
        <f>+[1]СЕС!H191+[1]СЕС!H197</f>
        <v>0</v>
      </c>
      <c r="I41" s="117">
        <f>+[1]СЕС!I191+[1]СЕС!I197</f>
        <v>7252</v>
      </c>
      <c r="J41" s="118">
        <f>+[1]СЕС!J191+[1]СЕС!J197</f>
        <v>0</v>
      </c>
      <c r="K41" s="134"/>
      <c r="L41" s="134"/>
      <c r="M41" s="134"/>
      <c r="N41" s="155"/>
      <c r="O41" s="119" t="s">
        <v>61</v>
      </c>
      <c r="P41" s="106"/>
      <c r="Q41" s="151"/>
      <c r="R41" s="153"/>
      <c r="S41" s="153"/>
      <c r="T41" s="153"/>
      <c r="U41" s="153"/>
      <c r="V41" s="153"/>
      <c r="W41" s="153"/>
      <c r="X41" s="154"/>
      <c r="Y41" s="153"/>
      <c r="Z41" s="153"/>
    </row>
    <row r="42" spans="1:26" ht="15.75">
      <c r="A42" s="1">
        <v>90</v>
      </c>
      <c r="B42" s="114" t="s">
        <v>62</v>
      </c>
      <c r="C42" s="114" t="s">
        <v>63</v>
      </c>
      <c r="D42" s="114"/>
      <c r="E42" s="115">
        <f>+[1]СЕС!E198+[1]СЕС!E216+[1]СЕС!E263</f>
        <v>0</v>
      </c>
      <c r="F42" s="115">
        <f t="shared" si="4"/>
        <v>90</v>
      </c>
      <c r="G42" s="116">
        <f>+[1]СЕС!G198+[1]СЕС!G216+[1]СЕС!G263</f>
        <v>0</v>
      </c>
      <c r="H42" s="117">
        <f>+[1]СЕС!H198+[1]СЕС!H216+[1]СЕС!H263</f>
        <v>0</v>
      </c>
      <c r="I42" s="117">
        <f>+[1]СЕС!I198+[1]СЕС!I216+[1]СЕС!I263</f>
        <v>90</v>
      </c>
      <c r="J42" s="118">
        <f>+[1]СЕС!J198+[1]СЕС!J216+[1]СЕС!J263</f>
        <v>0</v>
      </c>
      <c r="K42" s="134"/>
      <c r="L42" s="134"/>
      <c r="M42" s="134"/>
      <c r="N42" s="155"/>
      <c r="O42" s="119" t="s">
        <v>63</v>
      </c>
      <c r="P42" s="106"/>
      <c r="Q42" s="151"/>
      <c r="R42" s="153"/>
      <c r="S42" s="153"/>
      <c r="T42" s="153"/>
      <c r="U42" s="153"/>
      <c r="V42" s="153"/>
      <c r="W42" s="153"/>
      <c r="X42" s="154"/>
      <c r="Y42" s="153"/>
      <c r="Z42" s="153"/>
    </row>
    <row r="43" spans="1:26" ht="15.75">
      <c r="A43" s="1">
        <v>95</v>
      </c>
      <c r="B43" s="107" t="s">
        <v>64</v>
      </c>
      <c r="C43" s="107" t="s">
        <v>65</v>
      </c>
      <c r="D43" s="107"/>
      <c r="E43" s="108">
        <f>+[1]СЕС!E220+[1]СЕС!E226+[1]СЕС!E229+[1]СЕС!E230+[1]СЕС!E231+[1]СЕС!E232+[1]СЕС!E233</f>
        <v>0</v>
      </c>
      <c r="F43" s="108">
        <f t="shared" si="4"/>
        <v>0</v>
      </c>
      <c r="G43" s="109">
        <f>+[1]СЕС!G220+[1]СЕС!G226+[1]СЕС!G229+[1]СЕС!G230+[1]СЕС!G231+[1]СЕС!G232+[1]СЕС!G233</f>
        <v>0</v>
      </c>
      <c r="H43" s="110">
        <f>+[1]СЕС!H220+[1]СЕС!H226+[1]СЕС!H229+[1]СЕС!H230+[1]СЕС!H231+[1]СЕС!H232+[1]СЕС!H233</f>
        <v>0</v>
      </c>
      <c r="I43" s="110">
        <f>+[1]СЕС!I220+[1]СЕС!I226+[1]СЕС!I229+[1]СЕС!I230+[1]СЕС!I231+[1]СЕС!I232+[1]СЕС!I233</f>
        <v>0</v>
      </c>
      <c r="J43" s="111">
        <f>+[1]СЕС!J220+[1]СЕС!J226+[1]СЕС!J229+[1]СЕС!J230+[1]СЕС!J231+[1]СЕС!J232+[1]СЕС!J233</f>
        <v>0</v>
      </c>
      <c r="K43" s="134"/>
      <c r="L43" s="134"/>
      <c r="M43" s="134"/>
      <c r="N43" s="155"/>
      <c r="O43" s="113" t="s">
        <v>65</v>
      </c>
      <c r="P43" s="106"/>
      <c r="Q43" s="151"/>
      <c r="R43" s="153"/>
      <c r="S43" s="153"/>
      <c r="T43" s="153"/>
      <c r="U43" s="153"/>
      <c r="V43" s="153"/>
      <c r="W43" s="153"/>
      <c r="X43" s="154"/>
      <c r="Y43" s="153"/>
      <c r="Z43" s="153"/>
    </row>
    <row r="44" spans="1:26" ht="15.75">
      <c r="A44" s="1">
        <v>100</v>
      </c>
      <c r="B44" s="126" t="s">
        <v>66</v>
      </c>
      <c r="C44" s="126" t="s">
        <v>67</v>
      </c>
      <c r="D44" s="126"/>
      <c r="E44" s="156">
        <f>+[1]СЕС!E229+[1]СЕС!E230+[1]СЕС!E231+[1]СЕС!E232+[1]СЕС!E235+[1]СЕС!E236+[1]СЕС!E239</f>
        <v>0</v>
      </c>
      <c r="F44" s="156">
        <f t="shared" si="4"/>
        <v>0</v>
      </c>
      <c r="G44" s="157">
        <f>+[1]СЕС!G229+[1]СЕС!G230+[1]СЕС!G231+[1]СЕС!G232+[1]СЕС!G235+[1]СЕС!G236+[1]СЕС!G239</f>
        <v>0</v>
      </c>
      <c r="H44" s="158">
        <f>+[1]СЕС!H229+[1]СЕС!H230+[1]СЕС!H231+[1]СЕС!H232+[1]СЕС!H235+[1]СЕС!H236+[1]СЕС!H239</f>
        <v>0</v>
      </c>
      <c r="I44" s="159">
        <f>+[1]СЕС!I229+[1]СЕС!I230+[1]СЕС!I231+[1]СЕС!I232+[1]СЕС!I235+[1]СЕС!I236+[1]СЕС!I239</f>
        <v>0</v>
      </c>
      <c r="J44" s="160">
        <f>+[1]СЕС!J229+[1]СЕС!J230+[1]СЕС!J231+[1]СЕС!J232+[1]СЕС!J235+[1]СЕС!J236+[1]СЕС!J239</f>
        <v>0</v>
      </c>
      <c r="K44" s="134"/>
      <c r="L44" s="134"/>
      <c r="M44" s="134"/>
      <c r="N44" s="155"/>
      <c r="O44" s="133" t="s">
        <v>67</v>
      </c>
      <c r="P44" s="106"/>
      <c r="Q44" s="151"/>
      <c r="R44" s="153"/>
      <c r="S44" s="153"/>
      <c r="T44" s="153"/>
      <c r="U44" s="153"/>
      <c r="V44" s="153"/>
      <c r="W44" s="153"/>
      <c r="X44" s="154"/>
      <c r="Y44" s="153"/>
      <c r="Z44" s="153"/>
    </row>
    <row r="45" spans="1:26" ht="15.75">
      <c r="A45" s="1">
        <v>105</v>
      </c>
      <c r="B45" s="120" t="s">
        <v>68</v>
      </c>
      <c r="C45" s="120" t="s">
        <v>69</v>
      </c>
      <c r="D45" s="120"/>
      <c r="E45" s="121">
        <f>+[1]СЕС!E247+[1]СЕС!E248+[1]СЕС!E249+[1]СЕС!E250</f>
        <v>0</v>
      </c>
      <c r="F45" s="121">
        <f t="shared" si="4"/>
        <v>0</v>
      </c>
      <c r="G45" s="122">
        <f>+[1]СЕС!G247+[1]СЕС!G248+[1]СЕС!G249+[1]СЕС!G250</f>
        <v>0</v>
      </c>
      <c r="H45" s="123">
        <f>+[1]СЕС!H247+[1]СЕС!H248+[1]СЕС!H249+[1]СЕС!H250</f>
        <v>0</v>
      </c>
      <c r="I45" s="123">
        <f>+[1]СЕС!I247+[1]СЕС!I248+[1]СЕС!I249+[1]СЕС!I250</f>
        <v>0</v>
      </c>
      <c r="J45" s="124">
        <f>+[1]СЕС!J247+[1]СЕС!J248+[1]СЕС!J249+[1]СЕС!J250</f>
        <v>0</v>
      </c>
      <c r="K45" s="134"/>
      <c r="L45" s="134"/>
      <c r="M45" s="134"/>
      <c r="N45" s="155"/>
      <c r="O45" s="125" t="s">
        <v>69</v>
      </c>
      <c r="P45" s="106"/>
      <c r="Q45" s="151"/>
      <c r="R45" s="153"/>
      <c r="S45" s="153"/>
      <c r="T45" s="153"/>
      <c r="U45" s="153"/>
      <c r="V45" s="153"/>
      <c r="W45" s="153"/>
      <c r="X45" s="154"/>
      <c r="Y45" s="153"/>
      <c r="Z45" s="153"/>
    </row>
    <row r="46" spans="1:26" ht="15.75">
      <c r="A46" s="1">
        <v>106</v>
      </c>
      <c r="B46" s="126" t="s">
        <v>70</v>
      </c>
      <c r="C46" s="126" t="s">
        <v>71</v>
      </c>
      <c r="D46" s="126"/>
      <c r="E46" s="156">
        <f>+[1]СЕС!E248</f>
        <v>0</v>
      </c>
      <c r="F46" s="156">
        <f t="shared" si="4"/>
        <v>0</v>
      </c>
      <c r="G46" s="157">
        <f>+[1]СЕС!G248</f>
        <v>0</v>
      </c>
      <c r="H46" s="158">
        <f>+[1]СЕС!H248</f>
        <v>0</v>
      </c>
      <c r="I46" s="159">
        <f>+[1]СЕС!I248</f>
        <v>0</v>
      </c>
      <c r="J46" s="160">
        <f>+[1]СЕС!J248</f>
        <v>0</v>
      </c>
      <c r="K46" s="134"/>
      <c r="L46" s="134"/>
      <c r="M46" s="134"/>
      <c r="N46" s="155"/>
      <c r="O46" s="133" t="s">
        <v>71</v>
      </c>
      <c r="P46" s="106"/>
      <c r="Q46" s="151"/>
      <c r="R46" s="153"/>
      <c r="S46" s="153"/>
      <c r="T46" s="153"/>
      <c r="U46" s="153"/>
      <c r="V46" s="153"/>
      <c r="W46" s="153"/>
      <c r="X46" s="154"/>
      <c r="Y46" s="153"/>
      <c r="Z46" s="153"/>
    </row>
    <row r="47" spans="1:26" ht="15.75">
      <c r="A47" s="1">
        <v>107</v>
      </c>
      <c r="B47" s="114" t="s">
        <v>72</v>
      </c>
      <c r="C47" s="114" t="s">
        <v>73</v>
      </c>
      <c r="D47" s="114"/>
      <c r="E47" s="115">
        <f>+[1]СЕС!E257+[1]СЕС!E261+[1]СЕС!E262+[1]СЕС!E264</f>
        <v>0</v>
      </c>
      <c r="F47" s="115">
        <f t="shared" si="4"/>
        <v>0</v>
      </c>
      <c r="G47" s="116">
        <f>+[1]СЕС!G257+[1]СЕС!G261+[1]СЕС!G262+[1]СЕС!G264</f>
        <v>0</v>
      </c>
      <c r="H47" s="117">
        <f>+[1]СЕС!H257+[1]СЕС!H261+[1]СЕС!H262+[1]СЕС!H264</f>
        <v>0</v>
      </c>
      <c r="I47" s="117">
        <f>+[1]СЕС!I257+[1]СЕС!I261+[1]СЕС!I262+[1]СЕС!I264</f>
        <v>0</v>
      </c>
      <c r="J47" s="118">
        <f>+[1]СЕС!J257+[1]СЕС!J261+[1]СЕС!J262+[1]СЕС!J264</f>
        <v>0</v>
      </c>
      <c r="K47" s="134"/>
      <c r="L47" s="134"/>
      <c r="M47" s="134"/>
      <c r="N47" s="155"/>
      <c r="O47" s="119" t="s">
        <v>73</v>
      </c>
      <c r="P47" s="106"/>
      <c r="Q47" s="151"/>
      <c r="R47" s="153"/>
      <c r="S47" s="153"/>
      <c r="T47" s="153"/>
      <c r="U47" s="153"/>
      <c r="V47" s="153"/>
      <c r="W47" s="153"/>
      <c r="X47" s="154"/>
      <c r="Y47" s="153"/>
      <c r="Z47" s="153"/>
    </row>
    <row r="48" spans="1:26" ht="15.75">
      <c r="A48" s="1">
        <v>108</v>
      </c>
      <c r="B48" s="114" t="s">
        <v>74</v>
      </c>
      <c r="C48" s="114" t="s">
        <v>75</v>
      </c>
      <c r="D48" s="114"/>
      <c r="E48" s="115">
        <f>[1]СЕС!E267+[1]СЕС!E268+[1]СЕС!E276+[1]СЕС!E279</f>
        <v>0</v>
      </c>
      <c r="F48" s="115">
        <f t="shared" si="4"/>
        <v>0</v>
      </c>
      <c r="G48" s="116">
        <f>[1]СЕС!G267+[1]СЕС!G268+[1]СЕС!G276+[1]СЕС!G279</f>
        <v>0</v>
      </c>
      <c r="H48" s="117">
        <f>[1]СЕС!H267+[1]СЕС!H268+[1]СЕС!H276+[1]СЕС!H279</f>
        <v>0</v>
      </c>
      <c r="I48" s="117">
        <f>[1]СЕС!I267+[1]СЕС!I268+[1]СЕС!I276+[1]СЕС!I279</f>
        <v>0</v>
      </c>
      <c r="J48" s="118">
        <f>[1]СЕС!J267+[1]СЕС!J268+[1]СЕС!J276+[1]СЕС!J279</f>
        <v>0</v>
      </c>
      <c r="K48" s="134"/>
      <c r="L48" s="134"/>
      <c r="M48" s="134"/>
      <c r="N48" s="155"/>
      <c r="O48" s="119" t="s">
        <v>75</v>
      </c>
      <c r="P48" s="106"/>
      <c r="Q48" s="151"/>
      <c r="R48" s="153"/>
      <c r="S48" s="153"/>
      <c r="T48" s="153"/>
      <c r="U48" s="153"/>
      <c r="V48" s="153"/>
      <c r="W48" s="153"/>
      <c r="X48" s="154"/>
      <c r="Y48" s="153"/>
      <c r="Z48" s="153"/>
    </row>
    <row r="49" spans="1:26" ht="15.75">
      <c r="A49" s="1">
        <v>110</v>
      </c>
      <c r="B49" s="114" t="s">
        <v>76</v>
      </c>
      <c r="C49" s="114" t="s">
        <v>77</v>
      </c>
      <c r="D49" s="114"/>
      <c r="E49" s="115">
        <f>+[1]СЕС!E280</f>
        <v>0</v>
      </c>
      <c r="F49" s="115">
        <f t="shared" si="4"/>
        <v>0</v>
      </c>
      <c r="G49" s="116">
        <f>+[1]СЕС!G280</f>
        <v>0</v>
      </c>
      <c r="H49" s="117">
        <f>+[1]СЕС!H280</f>
        <v>0</v>
      </c>
      <c r="I49" s="117">
        <f>+[1]СЕС!I280</f>
        <v>0</v>
      </c>
      <c r="J49" s="118">
        <f>+[1]СЕС!J280</f>
        <v>0</v>
      </c>
      <c r="K49" s="134"/>
      <c r="L49" s="134"/>
      <c r="M49" s="134"/>
      <c r="N49" s="155"/>
      <c r="O49" s="119" t="s">
        <v>77</v>
      </c>
      <c r="P49" s="106"/>
      <c r="Q49" s="151"/>
      <c r="R49" s="153"/>
      <c r="S49" s="153"/>
      <c r="T49" s="153"/>
      <c r="U49" s="153"/>
      <c r="V49" s="153"/>
      <c r="W49" s="153"/>
      <c r="X49" s="154"/>
      <c r="Y49" s="153"/>
      <c r="Z49" s="153"/>
    </row>
    <row r="50" spans="1:26" ht="15.75">
      <c r="A50" s="1">
        <v>115</v>
      </c>
      <c r="B50" s="107" t="s">
        <v>78</v>
      </c>
      <c r="C50" s="161" t="s">
        <v>79</v>
      </c>
      <c r="D50" s="107"/>
      <c r="E50" s="108">
        <f>+[1]СЕС!E285</f>
        <v>0</v>
      </c>
      <c r="F50" s="108">
        <f t="shared" si="4"/>
        <v>0</v>
      </c>
      <c r="G50" s="109">
        <f>+[1]СЕС!G285</f>
        <v>0</v>
      </c>
      <c r="H50" s="110">
        <f>+[1]СЕС!H285</f>
        <v>0</v>
      </c>
      <c r="I50" s="110">
        <f>+[1]СЕС!I285</f>
        <v>0</v>
      </c>
      <c r="J50" s="111">
        <f>+[1]СЕС!J285</f>
        <v>0</v>
      </c>
      <c r="K50" s="134"/>
      <c r="L50" s="134"/>
      <c r="M50" s="134"/>
      <c r="N50" s="155"/>
      <c r="O50" s="113" t="s">
        <v>79</v>
      </c>
      <c r="P50" s="106"/>
      <c r="Q50" s="151"/>
      <c r="R50" s="153"/>
      <c r="S50" s="153"/>
      <c r="T50" s="153"/>
      <c r="U50" s="153"/>
      <c r="V50" s="153"/>
      <c r="W50" s="153"/>
      <c r="X50" s="154"/>
      <c r="Y50" s="153"/>
      <c r="Z50" s="153"/>
    </row>
    <row r="51" spans="1:26" ht="16.5" thickBot="1">
      <c r="A51" s="1">
        <v>120</v>
      </c>
      <c r="B51" s="126" t="s">
        <v>80</v>
      </c>
      <c r="C51" s="126" t="s">
        <v>81</v>
      </c>
      <c r="D51" s="126"/>
      <c r="E51" s="156">
        <f>[1]СЕС!E286</f>
        <v>0</v>
      </c>
      <c r="F51" s="156">
        <f t="shared" si="4"/>
        <v>0</v>
      </c>
      <c r="G51" s="157">
        <f>[1]СЕС!G286</f>
        <v>0</v>
      </c>
      <c r="H51" s="158">
        <f>[1]СЕС!H286</f>
        <v>0</v>
      </c>
      <c r="I51" s="158">
        <f>[1]СЕС!I286</f>
        <v>0</v>
      </c>
      <c r="J51" s="160">
        <f>[1]СЕС!J286</f>
        <v>0</v>
      </c>
      <c r="K51" s="137"/>
      <c r="L51" s="137"/>
      <c r="M51" s="137"/>
      <c r="N51" s="155"/>
      <c r="O51" s="133" t="s">
        <v>81</v>
      </c>
      <c r="P51" s="106"/>
      <c r="Q51" s="151"/>
      <c r="R51" s="153"/>
      <c r="S51" s="153"/>
      <c r="T51" s="153"/>
      <c r="U51" s="153"/>
      <c r="V51" s="153"/>
      <c r="W51" s="153"/>
      <c r="X51" s="154"/>
      <c r="Y51" s="153"/>
      <c r="Z51" s="153"/>
    </row>
    <row r="52" spans="1:26" ht="16.5" thickBot="1">
      <c r="A52" s="1">
        <v>125</v>
      </c>
      <c r="B52" s="126" t="s">
        <v>82</v>
      </c>
      <c r="C52" s="162" t="s">
        <v>83</v>
      </c>
      <c r="D52" s="126"/>
      <c r="E52" s="156">
        <f>[1]СЕС!E288</f>
        <v>0</v>
      </c>
      <c r="F52" s="156">
        <f t="shared" si="4"/>
        <v>0</v>
      </c>
      <c r="G52" s="157">
        <f>[1]СЕС!G288</f>
        <v>0</v>
      </c>
      <c r="H52" s="158">
        <f>[1]СЕС!H288</f>
        <v>0</v>
      </c>
      <c r="I52" s="158">
        <f>[1]СЕС!I288</f>
        <v>0</v>
      </c>
      <c r="J52" s="160">
        <f>[1]СЕС!J288</f>
        <v>0</v>
      </c>
      <c r="K52" s="163"/>
      <c r="L52" s="163"/>
      <c r="M52" s="164"/>
      <c r="N52" s="155"/>
      <c r="O52" s="133" t="s">
        <v>83</v>
      </c>
      <c r="P52" s="106"/>
      <c r="Q52" s="151"/>
      <c r="R52" s="153"/>
      <c r="S52" s="153"/>
      <c r="T52" s="153"/>
      <c r="U52" s="153"/>
      <c r="V52" s="153"/>
      <c r="W52" s="153"/>
      <c r="X52" s="154"/>
      <c r="Y52" s="153"/>
      <c r="Z52" s="153"/>
    </row>
    <row r="53" spans="1:26" ht="15.75">
      <c r="A53" s="165">
        <v>127</v>
      </c>
      <c r="B53" s="140" t="s">
        <v>84</v>
      </c>
      <c r="C53" s="140" t="s">
        <v>85</v>
      </c>
      <c r="D53" s="140"/>
      <c r="E53" s="166">
        <f>+[1]СЕС!E289</f>
        <v>0</v>
      </c>
      <c r="F53" s="166">
        <f t="shared" si="4"/>
        <v>0</v>
      </c>
      <c r="G53" s="167">
        <f>+[1]СЕС!G289</f>
        <v>0</v>
      </c>
      <c r="H53" s="168">
        <f>+[1]СЕС!H289</f>
        <v>0</v>
      </c>
      <c r="I53" s="168">
        <f>+[1]СЕС!I289</f>
        <v>0</v>
      </c>
      <c r="J53" s="169">
        <f>+[1]СЕС!J289</f>
        <v>0</v>
      </c>
      <c r="K53" s="170"/>
      <c r="L53" s="170"/>
      <c r="M53" s="171"/>
      <c r="N53" s="149"/>
      <c r="O53" s="172" t="s">
        <v>85</v>
      </c>
      <c r="P53" s="106"/>
      <c r="Q53" s="151"/>
      <c r="R53" s="153"/>
      <c r="S53" s="153"/>
      <c r="T53" s="153"/>
      <c r="U53" s="153"/>
      <c r="V53" s="153"/>
      <c r="W53" s="153"/>
      <c r="X53" s="154"/>
      <c r="Y53" s="153"/>
      <c r="Z53" s="153"/>
    </row>
    <row r="54" spans="1:26" ht="19.5" thickBot="1">
      <c r="A54" s="1">
        <v>130</v>
      </c>
      <c r="B54" s="173" t="s">
        <v>86</v>
      </c>
      <c r="C54" s="174" t="s">
        <v>87</v>
      </c>
      <c r="D54" s="174"/>
      <c r="E54" s="175">
        <f t="shared" ref="E54:J54" si="5">+E55+E56+E60</f>
        <v>0</v>
      </c>
      <c r="F54" s="175">
        <f t="shared" si="5"/>
        <v>29318</v>
      </c>
      <c r="G54" s="176">
        <f t="shared" si="5"/>
        <v>0</v>
      </c>
      <c r="H54" s="177">
        <f t="shared" si="5"/>
        <v>0</v>
      </c>
      <c r="I54" s="178">
        <f t="shared" si="5"/>
        <v>29318</v>
      </c>
      <c r="J54" s="179">
        <f t="shared" si="5"/>
        <v>0</v>
      </c>
      <c r="K54" s="94">
        <f>+K55+K56+K59</f>
        <v>0</v>
      </c>
      <c r="L54" s="94">
        <f>+L55+L56+L59</f>
        <v>0</v>
      </c>
      <c r="M54" s="94">
        <f>+M55+M56+M59</f>
        <v>0</v>
      </c>
      <c r="N54" s="104"/>
      <c r="O54" s="180" t="s">
        <v>87</v>
      </c>
      <c r="P54" s="106"/>
      <c r="Q54" s="151"/>
      <c r="R54" s="153"/>
      <c r="S54" s="153"/>
      <c r="T54" s="153"/>
      <c r="U54" s="153"/>
      <c r="V54" s="153"/>
      <c r="W54" s="153"/>
      <c r="X54" s="154"/>
      <c r="Y54" s="153"/>
      <c r="Z54" s="153"/>
    </row>
    <row r="55" spans="1:26" ht="16.5" thickTop="1">
      <c r="A55" s="1">
        <v>135</v>
      </c>
      <c r="B55" s="120" t="s">
        <v>88</v>
      </c>
      <c r="C55" s="120" t="s">
        <v>89</v>
      </c>
      <c r="D55" s="120"/>
      <c r="E55" s="121">
        <f>+[1]СЕС!E349+[1]СЕС!E363+[1]СЕС!E376</f>
        <v>0</v>
      </c>
      <c r="F55" s="121">
        <f t="shared" ref="F55:F61" si="6">+G55+H55+I55+J55</f>
        <v>0</v>
      </c>
      <c r="G55" s="122">
        <f>+[1]СЕС!G349+[1]СЕС!G363+[1]СЕС!G376</f>
        <v>0</v>
      </c>
      <c r="H55" s="123">
        <f>+[1]СЕС!H349+[1]СЕС!H363+[1]СЕС!H376</f>
        <v>0</v>
      </c>
      <c r="I55" s="123">
        <f>+[1]СЕС!I349+[1]СЕС!I363+[1]СЕС!I376</f>
        <v>0</v>
      </c>
      <c r="J55" s="124">
        <f>+[1]СЕС!J349+[1]СЕС!J363+[1]СЕС!J376</f>
        <v>0</v>
      </c>
      <c r="K55" s="171"/>
      <c r="L55" s="171"/>
      <c r="M55" s="171"/>
      <c r="N55" s="149"/>
      <c r="O55" s="125" t="s">
        <v>89</v>
      </c>
      <c r="P55" s="106"/>
      <c r="Q55" s="151"/>
      <c r="R55" s="153"/>
      <c r="S55" s="153"/>
      <c r="T55" s="153"/>
      <c r="U55" s="153"/>
      <c r="V55" s="153"/>
      <c r="W55" s="153"/>
      <c r="X55" s="154"/>
      <c r="Y55" s="153"/>
      <c r="Z55" s="153"/>
    </row>
    <row r="56" spans="1:26" ht="15.75">
      <c r="A56" s="1">
        <v>140</v>
      </c>
      <c r="B56" s="114" t="s">
        <v>90</v>
      </c>
      <c r="C56" s="114" t="s">
        <v>91</v>
      </c>
      <c r="D56" s="114"/>
      <c r="E56" s="115">
        <f>+[1]СЕС!E371+[1]СЕС!E379+[1]СЕС!E384+[1]СЕС!E387+[1]СЕС!E390+[1]СЕС!E393+[1]СЕС!E394+[1]СЕС!E397+[1]СЕС!E410+[1]СЕС!E411+[1]СЕС!E412+[1]СЕС!E413+[1]СЕС!E414</f>
        <v>0</v>
      </c>
      <c r="F56" s="115">
        <f t="shared" si="6"/>
        <v>29318</v>
      </c>
      <c r="G56" s="116">
        <f>+[1]СЕС!G371+[1]СЕС!G379+[1]СЕС!G384+[1]СЕС!G387+[1]СЕС!G390+[1]СЕС!G393+[1]СЕС!G394+[1]СЕС!G397+[1]СЕС!G410+[1]СЕС!G411+[1]СЕС!G412+[1]СЕС!G413+[1]СЕС!G414</f>
        <v>0</v>
      </c>
      <c r="H56" s="117">
        <f>+[1]СЕС!H371+[1]СЕС!H379+[1]СЕС!H384+[1]СЕС!H387+[1]СЕС!H390+[1]СЕС!H393+[1]СЕС!H394+[1]СЕС!H397+[1]СЕС!H410+[1]СЕС!H411+[1]СЕС!H412+[1]СЕС!H413+[1]СЕС!H414</f>
        <v>0</v>
      </c>
      <c r="I56" s="117">
        <f>+[1]СЕС!I371+[1]СЕС!I379+[1]СЕС!I384+[1]СЕС!I387+[1]СЕС!I390+[1]СЕС!I393+[1]СЕС!I394+[1]СЕС!I397+[1]СЕС!I410+[1]СЕС!I411+[1]СЕС!I412+[1]СЕС!I413+[1]СЕС!I414</f>
        <v>29318</v>
      </c>
      <c r="J56" s="118">
        <f>+[1]СЕС!J371+[1]СЕС!J379+[1]СЕС!J384+[1]СЕС!J387+[1]СЕС!J390+[1]СЕС!J393+[1]СЕС!J394+[1]СЕС!J397+[1]СЕС!J410+[1]СЕС!J411+[1]СЕС!J412+[1]СЕС!J413+[1]СЕС!J414</f>
        <v>0</v>
      </c>
      <c r="K56" s="171"/>
      <c r="L56" s="171"/>
      <c r="M56" s="171"/>
      <c r="N56" s="149"/>
      <c r="O56" s="119" t="s">
        <v>91</v>
      </c>
      <c r="P56" s="106"/>
      <c r="Q56" s="151"/>
      <c r="R56" s="153"/>
      <c r="S56" s="153"/>
      <c r="T56" s="153"/>
      <c r="U56" s="153"/>
      <c r="V56" s="153"/>
      <c r="W56" s="153"/>
      <c r="X56" s="154"/>
      <c r="Y56" s="153"/>
      <c r="Z56" s="153"/>
    </row>
    <row r="57" spans="1:26" ht="15.75">
      <c r="A57" s="1">
        <v>145</v>
      </c>
      <c r="B57" s="107" t="s">
        <v>92</v>
      </c>
      <c r="C57" s="107" t="s">
        <v>93</v>
      </c>
      <c r="D57" s="107"/>
      <c r="E57" s="108">
        <f>+[1]СЕС!E410+[1]СЕС!E411+[1]СЕС!E412+[1]СЕС!E413+[1]СЕС!E414</f>
        <v>0</v>
      </c>
      <c r="F57" s="108">
        <f t="shared" si="6"/>
        <v>0</v>
      </c>
      <c r="G57" s="109">
        <f>+[1]СЕС!G410+[1]СЕС!G411+[1]СЕС!G412+[1]СЕС!G413+[1]СЕС!G414</f>
        <v>0</v>
      </c>
      <c r="H57" s="110">
        <f>+[1]СЕС!H410+[1]СЕС!H411+[1]СЕС!H412+[1]СЕС!H413+[1]СЕС!H414</f>
        <v>0</v>
      </c>
      <c r="I57" s="110">
        <f>+[1]СЕС!I410+[1]СЕС!I411+[1]СЕС!I412+[1]СЕС!I413+[1]СЕС!I414</f>
        <v>0</v>
      </c>
      <c r="J57" s="111">
        <f>+[1]СЕС!J410+[1]СЕС!J411+[1]СЕС!J412+[1]СЕС!J413+[1]СЕС!J414</f>
        <v>0</v>
      </c>
      <c r="K57" s="171"/>
      <c r="L57" s="171"/>
      <c r="M57" s="171"/>
      <c r="N57" s="149"/>
      <c r="O57" s="113" t="s">
        <v>93</v>
      </c>
      <c r="P57" s="106"/>
      <c r="Q57" s="151"/>
      <c r="R57" s="153"/>
      <c r="S57" s="153"/>
      <c r="T57" s="153"/>
      <c r="U57" s="153"/>
      <c r="V57" s="153"/>
      <c r="W57" s="153"/>
      <c r="X57" s="154"/>
      <c r="Y57" s="153"/>
      <c r="Z57" s="153"/>
    </row>
    <row r="58" spans="1:26" ht="15.75">
      <c r="A58" s="1">
        <v>150</v>
      </c>
      <c r="B58" s="114" t="s">
        <v>94</v>
      </c>
      <c r="C58" s="114" t="s">
        <v>31</v>
      </c>
      <c r="D58" s="114"/>
      <c r="E58" s="115">
        <f>[1]СЕС!E393</f>
        <v>0</v>
      </c>
      <c r="F58" s="115">
        <f t="shared" si="6"/>
        <v>0</v>
      </c>
      <c r="G58" s="116">
        <f>[1]СЕС!G393</f>
        <v>0</v>
      </c>
      <c r="H58" s="117">
        <f>[1]СЕС!H393</f>
        <v>0</v>
      </c>
      <c r="I58" s="117">
        <f>[1]СЕС!I393</f>
        <v>0</v>
      </c>
      <c r="J58" s="118">
        <f>[1]СЕС!J393</f>
        <v>0</v>
      </c>
      <c r="K58" s="171"/>
      <c r="L58" s="171"/>
      <c r="M58" s="171"/>
      <c r="N58" s="149"/>
      <c r="O58" s="119" t="s">
        <v>31</v>
      </c>
      <c r="P58" s="106"/>
      <c r="Q58" s="151"/>
      <c r="R58" s="153"/>
      <c r="S58" s="153"/>
      <c r="T58" s="153"/>
      <c r="U58" s="153"/>
      <c r="V58" s="153"/>
      <c r="W58" s="153"/>
      <c r="X58" s="154"/>
      <c r="Y58" s="153"/>
      <c r="Z58" s="153"/>
    </row>
    <row r="59" spans="1:26" ht="15.75" hidden="1" customHeight="1">
      <c r="A59" s="1">
        <v>160</v>
      </c>
      <c r="B59" s="181"/>
      <c r="C59" s="182"/>
      <c r="D59" s="120"/>
      <c r="E59" s="121"/>
      <c r="F59" s="121">
        <f t="shared" si="6"/>
        <v>0</v>
      </c>
      <c r="G59" s="122"/>
      <c r="H59" s="123"/>
      <c r="I59" s="123"/>
      <c r="J59" s="124"/>
      <c r="K59" s="171"/>
      <c r="L59" s="171"/>
      <c r="M59" s="171"/>
      <c r="N59" s="149"/>
      <c r="O59" s="125"/>
      <c r="P59" s="106"/>
      <c r="Q59" s="151"/>
      <c r="R59" s="153"/>
      <c r="S59" s="153"/>
      <c r="T59" s="153"/>
      <c r="U59" s="153"/>
      <c r="V59" s="153"/>
      <c r="W59" s="153"/>
      <c r="X59" s="154"/>
      <c r="Y59" s="153"/>
      <c r="Z59" s="153"/>
    </row>
    <row r="60" spans="1:26" ht="15.75">
      <c r="A60" s="165">
        <v>162</v>
      </c>
      <c r="B60" s="114" t="s">
        <v>95</v>
      </c>
      <c r="C60" s="114" t="s">
        <v>96</v>
      </c>
      <c r="D60" s="114"/>
      <c r="E60" s="115">
        <f>[1]СЕС!E400</f>
        <v>0</v>
      </c>
      <c r="F60" s="115">
        <f t="shared" si="6"/>
        <v>0</v>
      </c>
      <c r="G60" s="116">
        <f>[1]СЕС!G400</f>
        <v>0</v>
      </c>
      <c r="H60" s="117">
        <f>[1]СЕС!H400</f>
        <v>0</v>
      </c>
      <c r="I60" s="117">
        <f>[1]СЕС!I400</f>
        <v>0</v>
      </c>
      <c r="J60" s="118">
        <f>[1]СЕС!J400</f>
        <v>0</v>
      </c>
      <c r="K60" s="183"/>
      <c r="L60" s="183"/>
      <c r="M60" s="183"/>
      <c r="N60" s="149"/>
      <c r="O60" s="119" t="s">
        <v>96</v>
      </c>
      <c r="P60" s="106"/>
      <c r="Q60" s="151"/>
      <c r="R60" s="153"/>
      <c r="S60" s="153"/>
      <c r="T60" s="153"/>
      <c r="U60" s="153"/>
      <c r="V60" s="153"/>
      <c r="W60" s="153"/>
      <c r="X60" s="154"/>
      <c r="Y60" s="153"/>
      <c r="Z60" s="153"/>
    </row>
    <row r="61" spans="1:26" ht="19.5" thickBot="1">
      <c r="A61" s="1">
        <v>165</v>
      </c>
      <c r="B61" s="184" t="s">
        <v>97</v>
      </c>
      <c r="C61" s="185" t="s">
        <v>98</v>
      </c>
      <c r="D61" s="185"/>
      <c r="E61" s="186">
        <f>+[1]СЕС!E240</f>
        <v>0</v>
      </c>
      <c r="F61" s="186">
        <f t="shared" si="6"/>
        <v>0</v>
      </c>
      <c r="G61" s="187">
        <f>+[1]СЕС!G240</f>
        <v>0</v>
      </c>
      <c r="H61" s="188">
        <f>+[1]СЕС!H240</f>
        <v>0</v>
      </c>
      <c r="I61" s="188">
        <f>+[1]СЕС!I240</f>
        <v>0</v>
      </c>
      <c r="J61" s="189">
        <f>+[1]СЕС!J240</f>
        <v>0</v>
      </c>
      <c r="K61" s="190"/>
      <c r="L61" s="190"/>
      <c r="M61" s="190"/>
      <c r="N61" s="149"/>
      <c r="O61" s="191" t="s">
        <v>98</v>
      </c>
      <c r="P61" s="106"/>
      <c r="Q61" s="151"/>
      <c r="R61" s="153"/>
      <c r="S61" s="153"/>
      <c r="T61" s="153"/>
      <c r="U61" s="153"/>
      <c r="V61" s="153"/>
      <c r="W61" s="153"/>
      <c r="X61" s="154"/>
      <c r="Y61" s="153"/>
      <c r="Z61" s="153"/>
    </row>
    <row r="62" spans="1:26" ht="20.25" thickTop="1" thickBot="1">
      <c r="A62" s="1">
        <v>175</v>
      </c>
      <c r="B62" s="192" t="s">
        <v>99</v>
      </c>
      <c r="C62" s="193"/>
      <c r="D62" s="193"/>
      <c r="E62" s="194">
        <f t="shared" ref="E62:J62" si="7">+E22-E38+E54-E61</f>
        <v>0</v>
      </c>
      <c r="F62" s="194">
        <f t="shared" si="7"/>
        <v>0</v>
      </c>
      <c r="G62" s="195">
        <f t="shared" si="7"/>
        <v>0</v>
      </c>
      <c r="H62" s="196">
        <f t="shared" si="7"/>
        <v>0</v>
      </c>
      <c r="I62" s="196">
        <f t="shared" si="7"/>
        <v>0</v>
      </c>
      <c r="J62" s="197">
        <f t="shared" si="7"/>
        <v>0</v>
      </c>
      <c r="K62" s="94">
        <f>+K22-K38+K54</f>
        <v>0</v>
      </c>
      <c r="L62" s="94">
        <f>+L22-L38+L54</f>
        <v>0</v>
      </c>
      <c r="M62" s="94">
        <f>+M22-M38+M54</f>
        <v>0</v>
      </c>
      <c r="N62" s="149"/>
      <c r="O62" s="198"/>
      <c r="P62" s="106"/>
      <c r="Q62" s="151"/>
      <c r="R62" s="153"/>
      <c r="S62" s="153"/>
      <c r="T62" s="153"/>
      <c r="U62" s="153"/>
      <c r="V62" s="153"/>
      <c r="W62" s="153"/>
      <c r="X62" s="154"/>
      <c r="Y62" s="153"/>
      <c r="Z62" s="153"/>
    </row>
    <row r="63" spans="1:26" ht="12" hidden="1" customHeight="1">
      <c r="A63" s="1">
        <v>180</v>
      </c>
      <c r="B63" s="199">
        <f>+IF(+SUM(E$63:J$63)=0,0,"Контрола: дефицит/излишък = финансиране с обратен знак (V. + VІ. = 0)")</f>
        <v>0</v>
      </c>
      <c r="C63" s="200"/>
      <c r="D63" s="200"/>
      <c r="E63" s="201">
        <f t="shared" ref="E63:J63" si="8">+E$62+E$64</f>
        <v>0</v>
      </c>
      <c r="F63" s="201">
        <f t="shared" si="8"/>
        <v>0</v>
      </c>
      <c r="G63" s="202">
        <f t="shared" si="8"/>
        <v>0</v>
      </c>
      <c r="H63" s="202">
        <f t="shared" si="8"/>
        <v>0</v>
      </c>
      <c r="I63" s="202">
        <f t="shared" si="8"/>
        <v>0</v>
      </c>
      <c r="J63" s="203">
        <f t="shared" si="8"/>
        <v>0</v>
      </c>
      <c r="K63" s="171" t="e">
        <f>+K62+K64</f>
        <v>#REF!</v>
      </c>
      <c r="L63" s="171" t="e">
        <f>+L62+L64</f>
        <v>#REF!</v>
      </c>
      <c r="M63" s="171" t="e">
        <f>+M62+M64</f>
        <v>#REF!</v>
      </c>
      <c r="N63" s="149"/>
      <c r="O63" s="125"/>
      <c r="P63" s="106"/>
      <c r="Q63" s="151"/>
      <c r="R63" s="153"/>
      <c r="S63" s="153"/>
      <c r="T63" s="153"/>
      <c r="U63" s="153"/>
      <c r="V63" s="153"/>
      <c r="W63" s="153"/>
      <c r="X63" s="154"/>
      <c r="Y63" s="153"/>
      <c r="Z63" s="153"/>
    </row>
    <row r="64" spans="1:26" ht="19.5" thickBot="1">
      <c r="A64" s="1">
        <v>185</v>
      </c>
      <c r="B64" s="87" t="s">
        <v>100</v>
      </c>
      <c r="C64" s="89" t="s">
        <v>101</v>
      </c>
      <c r="D64" s="89"/>
      <c r="E64" s="204">
        <f t="shared" ref="E64:L64" si="9">SUM(+E66+E74+E75+E82+E83+E84+E87+E88+E89+E90+E91+E92+E93)</f>
        <v>0</v>
      </c>
      <c r="F64" s="204">
        <f t="shared" si="9"/>
        <v>0</v>
      </c>
      <c r="G64" s="205">
        <f t="shared" si="9"/>
        <v>0</v>
      </c>
      <c r="H64" s="206">
        <f t="shared" si="9"/>
        <v>0</v>
      </c>
      <c r="I64" s="206">
        <f t="shared" si="9"/>
        <v>0</v>
      </c>
      <c r="J64" s="207">
        <f t="shared" si="9"/>
        <v>0</v>
      </c>
      <c r="K64" s="208" t="e">
        <f t="shared" si="9"/>
        <v>#REF!</v>
      </c>
      <c r="L64" s="208" t="e">
        <f t="shared" si="9"/>
        <v>#REF!</v>
      </c>
      <c r="M64" s="208" t="e">
        <f>SUM(+M66+M74+M75+M82+M83+M84+M87+M88+M89+M90+M91+M93+M94)</f>
        <v>#REF!</v>
      </c>
      <c r="N64" s="149"/>
      <c r="O64" s="209" t="s">
        <v>101</v>
      </c>
      <c r="P64" s="106"/>
      <c r="Q64" s="151"/>
      <c r="R64" s="153"/>
      <c r="S64" s="153"/>
      <c r="T64" s="153"/>
      <c r="U64" s="153"/>
      <c r="V64" s="153"/>
      <c r="W64" s="153"/>
      <c r="X64" s="154"/>
      <c r="Y64" s="153"/>
      <c r="Z64" s="153"/>
    </row>
    <row r="65" spans="1:26" ht="16.5" hidden="1" thickTop="1">
      <c r="A65" s="1">
        <v>190</v>
      </c>
      <c r="B65" s="210"/>
      <c r="C65" s="210"/>
      <c r="D65" s="210"/>
      <c r="E65" s="211"/>
      <c r="F65" s="212">
        <f>+G65+H65+I65+J65</f>
        <v>0</v>
      </c>
      <c r="G65" s="213"/>
      <c r="H65" s="214"/>
      <c r="I65" s="214"/>
      <c r="J65" s="215"/>
      <c r="K65" s="216"/>
      <c r="L65" s="216"/>
      <c r="M65" s="216"/>
      <c r="N65" s="149"/>
      <c r="O65" s="172"/>
      <c r="P65" s="106"/>
      <c r="Q65" s="151"/>
      <c r="R65" s="153"/>
      <c r="S65" s="153"/>
      <c r="T65" s="153"/>
      <c r="U65" s="153"/>
      <c r="V65" s="153"/>
      <c r="W65" s="153"/>
      <c r="X65" s="154"/>
      <c r="Y65" s="153"/>
      <c r="Z65" s="153"/>
    </row>
    <row r="66" spans="1:26" ht="16.5" thickTop="1">
      <c r="A66" s="217">
        <v>195</v>
      </c>
      <c r="B66" s="107" t="s">
        <v>102</v>
      </c>
      <c r="C66" s="107" t="s">
        <v>103</v>
      </c>
      <c r="D66" s="107"/>
      <c r="E66" s="108">
        <f t="shared" ref="E66:M66" si="10">SUM(E67:E73)</f>
        <v>0</v>
      </c>
      <c r="F66" s="108">
        <f t="shared" si="10"/>
        <v>0</v>
      </c>
      <c r="G66" s="109">
        <f t="shared" si="10"/>
        <v>0</v>
      </c>
      <c r="H66" s="110">
        <f t="shared" si="10"/>
        <v>0</v>
      </c>
      <c r="I66" s="110">
        <f t="shared" si="10"/>
        <v>0</v>
      </c>
      <c r="J66" s="111">
        <f t="shared" si="10"/>
        <v>0</v>
      </c>
      <c r="K66" s="171" t="e">
        <f t="shared" si="10"/>
        <v>#REF!</v>
      </c>
      <c r="L66" s="171" t="e">
        <f t="shared" si="10"/>
        <v>#REF!</v>
      </c>
      <c r="M66" s="171" t="e">
        <f t="shared" si="10"/>
        <v>#REF!</v>
      </c>
      <c r="N66" s="149"/>
      <c r="O66" s="113" t="s">
        <v>103</v>
      </c>
      <c r="P66" s="97"/>
      <c r="Q66" s="151"/>
      <c r="R66" s="153"/>
      <c r="S66" s="153"/>
      <c r="T66" s="153"/>
      <c r="U66" s="153"/>
      <c r="V66" s="153"/>
      <c r="W66" s="153"/>
      <c r="X66" s="154"/>
      <c r="Y66" s="153"/>
      <c r="Z66" s="153"/>
    </row>
    <row r="67" spans="1:26" ht="15.75">
      <c r="A67" s="218">
        <v>200</v>
      </c>
      <c r="B67" s="219" t="s">
        <v>104</v>
      </c>
      <c r="C67" s="219" t="s">
        <v>105</v>
      </c>
      <c r="D67" s="219"/>
      <c r="E67" s="220">
        <f>+[1]СЕС!E470+[1]СЕС!E471+[1]СЕС!E474+[1]СЕС!E475+[1]СЕС!E478+[1]СЕС!E479+[1]СЕС!E483</f>
        <v>0</v>
      </c>
      <c r="F67" s="220">
        <f t="shared" ref="F67:F74" si="11">+G67+H67+I67+J67</f>
        <v>0</v>
      </c>
      <c r="G67" s="221">
        <f>+[1]СЕС!G470+[1]СЕС!G471+[1]СЕС!G474+[1]СЕС!G475+[1]СЕС!G478+[1]СЕС!G479+[1]СЕС!G483</f>
        <v>0</v>
      </c>
      <c r="H67" s="222">
        <f>+[1]СЕС!H470+[1]СЕС!H471+[1]СЕС!H474+[1]СЕС!H475+[1]СЕС!H478+[1]СЕС!H479+[1]СЕС!H483</f>
        <v>0</v>
      </c>
      <c r="I67" s="222">
        <f>+[1]СЕС!I470+[1]СЕС!I471+[1]СЕС!I474+[1]СЕС!I475+[1]СЕС!I478+[1]СЕС!I479+[1]СЕС!I483</f>
        <v>0</v>
      </c>
      <c r="J67" s="223">
        <f>+[1]СЕС!J470+[1]СЕС!J471+[1]СЕС!J474+[1]СЕС!J475+[1]СЕС!J478+[1]СЕС!J479+[1]СЕС!J483</f>
        <v>0</v>
      </c>
      <c r="K67" s="224" t="e">
        <f>#REF!</f>
        <v>#REF!</v>
      </c>
      <c r="L67" s="224" t="e">
        <f>#REF!</f>
        <v>#REF!</v>
      </c>
      <c r="M67" s="224" t="e">
        <f>#REF!</f>
        <v>#REF!</v>
      </c>
      <c r="N67" s="149"/>
      <c r="O67" s="225" t="s">
        <v>105</v>
      </c>
      <c r="P67" s="226"/>
      <c r="Q67" s="151"/>
      <c r="R67" s="153"/>
      <c r="S67" s="153"/>
      <c r="T67" s="153"/>
      <c r="U67" s="153"/>
      <c r="V67" s="153"/>
      <c r="W67" s="153"/>
      <c r="X67" s="154"/>
      <c r="Y67" s="153"/>
      <c r="Z67" s="153"/>
    </row>
    <row r="68" spans="1:26" ht="15.75">
      <c r="A68" s="218">
        <v>205</v>
      </c>
      <c r="B68" s="219" t="s">
        <v>106</v>
      </c>
      <c r="C68" s="219" t="s">
        <v>107</v>
      </c>
      <c r="D68" s="219"/>
      <c r="E68" s="220">
        <f>+[1]СЕС!E472+[1]СЕС!E473+[1]СЕС!E476+[1]СЕС!E477+[1]СЕС!E480+[1]СЕС!E481+[1]СЕС!E482+[1]СЕС!E484</f>
        <v>0</v>
      </c>
      <c r="F68" s="220">
        <f t="shared" si="11"/>
        <v>0</v>
      </c>
      <c r="G68" s="221">
        <f>+[1]СЕС!G472+[1]СЕС!G473+[1]СЕС!G476+[1]СЕС!G477+[1]СЕС!G480+[1]СЕС!G481+[1]СЕС!G482+[1]СЕС!G484</f>
        <v>0</v>
      </c>
      <c r="H68" s="222">
        <f>+[1]СЕС!H472+[1]СЕС!H473+[1]СЕС!H476+[1]СЕС!H477+[1]СЕС!H480+[1]СЕС!H481+[1]СЕС!H482+[1]СЕС!H484</f>
        <v>0</v>
      </c>
      <c r="I68" s="222">
        <f>+[1]СЕС!I472+[1]СЕС!I473+[1]СЕС!I476+[1]СЕС!I477+[1]СЕС!I480+[1]СЕС!I481+[1]СЕС!I482+[1]СЕС!I484</f>
        <v>0</v>
      </c>
      <c r="J68" s="223">
        <f>+[1]СЕС!J472+[1]СЕС!J473+[1]СЕС!J476+[1]СЕС!J477+[1]СЕС!J480+[1]СЕС!J481+[1]СЕС!J482+[1]СЕС!J484</f>
        <v>0</v>
      </c>
      <c r="K68" s="224" t="e">
        <f>#REF!</f>
        <v>#REF!</v>
      </c>
      <c r="L68" s="224" t="e">
        <f>#REF!</f>
        <v>#REF!</v>
      </c>
      <c r="M68" s="224" t="e">
        <f>#REF!</f>
        <v>#REF!</v>
      </c>
      <c r="N68" s="149"/>
      <c r="O68" s="225" t="s">
        <v>107</v>
      </c>
      <c r="P68" s="226"/>
      <c r="Q68" s="151"/>
      <c r="R68" s="153"/>
      <c r="S68" s="153"/>
      <c r="T68" s="153"/>
      <c r="U68" s="153"/>
      <c r="V68" s="153"/>
      <c r="W68" s="153"/>
      <c r="X68" s="154"/>
      <c r="Y68" s="153"/>
      <c r="Z68" s="153"/>
    </row>
    <row r="69" spans="1:26" ht="15.75">
      <c r="A69" s="218">
        <v>210</v>
      </c>
      <c r="B69" s="219" t="s">
        <v>108</v>
      </c>
      <c r="C69" s="219" t="s">
        <v>109</v>
      </c>
      <c r="D69" s="219"/>
      <c r="E69" s="220">
        <f>+[1]СЕС!E485</f>
        <v>0</v>
      </c>
      <c r="F69" s="220">
        <f t="shared" si="11"/>
        <v>0</v>
      </c>
      <c r="G69" s="221">
        <f>+[1]СЕС!G485</f>
        <v>0</v>
      </c>
      <c r="H69" s="222">
        <f>+[1]СЕС!H485</f>
        <v>0</v>
      </c>
      <c r="I69" s="222">
        <f>+[1]СЕС!I485</f>
        <v>0</v>
      </c>
      <c r="J69" s="223">
        <f>+[1]СЕС!J485</f>
        <v>0</v>
      </c>
      <c r="K69" s="224" t="e">
        <f>#REF!</f>
        <v>#REF!</v>
      </c>
      <c r="L69" s="224" t="e">
        <f>#REF!</f>
        <v>#REF!</v>
      </c>
      <c r="M69" s="224" t="e">
        <f>#REF!</f>
        <v>#REF!</v>
      </c>
      <c r="N69" s="149"/>
      <c r="O69" s="225" t="s">
        <v>109</v>
      </c>
      <c r="P69" s="226"/>
      <c r="Q69" s="151"/>
      <c r="R69" s="153"/>
      <c r="S69" s="153"/>
      <c r="T69" s="153"/>
      <c r="U69" s="153"/>
      <c r="V69" s="153"/>
      <c r="W69" s="153"/>
      <c r="X69" s="154"/>
      <c r="Y69" s="153"/>
      <c r="Z69" s="153"/>
    </row>
    <row r="70" spans="1:26" ht="15.75">
      <c r="A70" s="218">
        <v>215</v>
      </c>
      <c r="B70" s="219" t="s">
        <v>110</v>
      </c>
      <c r="C70" s="219" t="s">
        <v>111</v>
      </c>
      <c r="D70" s="219"/>
      <c r="E70" s="220">
        <f>+[1]СЕС!E490</f>
        <v>0</v>
      </c>
      <c r="F70" s="220">
        <f t="shared" si="11"/>
        <v>0</v>
      </c>
      <c r="G70" s="221">
        <f>+[1]СЕС!G490</f>
        <v>0</v>
      </c>
      <c r="H70" s="222">
        <f>+[1]СЕС!H490</f>
        <v>0</v>
      </c>
      <c r="I70" s="222">
        <f>+[1]СЕС!I490</f>
        <v>0</v>
      </c>
      <c r="J70" s="223">
        <f>+[1]СЕС!J490</f>
        <v>0</v>
      </c>
      <c r="K70" s="224" t="e">
        <f>#REF!</f>
        <v>#REF!</v>
      </c>
      <c r="L70" s="224" t="e">
        <f>#REF!</f>
        <v>#REF!</v>
      </c>
      <c r="M70" s="224" t="e">
        <f>#REF!</f>
        <v>#REF!</v>
      </c>
      <c r="N70" s="149"/>
      <c r="O70" s="225" t="s">
        <v>111</v>
      </c>
      <c r="P70" s="226"/>
      <c r="Q70" s="151"/>
      <c r="R70" s="153"/>
      <c r="S70" s="153"/>
      <c r="T70" s="153"/>
      <c r="U70" s="153"/>
      <c r="V70" s="153"/>
      <c r="W70" s="153"/>
      <c r="X70" s="154"/>
      <c r="Y70" s="153"/>
      <c r="Z70" s="153"/>
    </row>
    <row r="71" spans="1:26" ht="15.75">
      <c r="A71" s="218">
        <v>220</v>
      </c>
      <c r="B71" s="219" t="s">
        <v>112</v>
      </c>
      <c r="C71" s="219" t="s">
        <v>113</v>
      </c>
      <c r="D71" s="219"/>
      <c r="E71" s="220">
        <f>+[1]СЕС!E530</f>
        <v>0</v>
      </c>
      <c r="F71" s="220">
        <f t="shared" si="11"/>
        <v>0</v>
      </c>
      <c r="G71" s="221">
        <f>+[1]СЕС!G530</f>
        <v>0</v>
      </c>
      <c r="H71" s="222">
        <f>+[1]СЕС!H530</f>
        <v>0</v>
      </c>
      <c r="I71" s="222">
        <f>+[1]СЕС!I530</f>
        <v>0</v>
      </c>
      <c r="J71" s="223">
        <f>+[1]СЕС!J530</f>
        <v>0</v>
      </c>
      <c r="K71" s="224" t="e">
        <f>#REF!</f>
        <v>#REF!</v>
      </c>
      <c r="L71" s="224" t="e">
        <f>#REF!</f>
        <v>#REF!</v>
      </c>
      <c r="M71" s="224" t="e">
        <f>#REF!</f>
        <v>#REF!</v>
      </c>
      <c r="N71" s="149"/>
      <c r="O71" s="225" t="s">
        <v>113</v>
      </c>
      <c r="P71" s="226"/>
      <c r="Q71" s="151"/>
      <c r="R71" s="153"/>
      <c r="S71" s="153"/>
      <c r="T71" s="153"/>
      <c r="U71" s="153"/>
      <c r="V71" s="153"/>
      <c r="W71" s="153"/>
      <c r="X71" s="154"/>
      <c r="Y71" s="153"/>
      <c r="Z71" s="153"/>
    </row>
    <row r="72" spans="1:26" ht="15.75">
      <c r="A72" s="218">
        <v>230</v>
      </c>
      <c r="B72" s="227" t="s">
        <v>114</v>
      </c>
      <c r="C72" s="227" t="s">
        <v>115</v>
      </c>
      <c r="D72" s="227"/>
      <c r="E72" s="220">
        <f>+[1]СЕС!E569+[1]СЕС!E570</f>
        <v>0</v>
      </c>
      <c r="F72" s="220">
        <f t="shared" si="11"/>
        <v>0</v>
      </c>
      <c r="G72" s="221">
        <f>+[1]СЕС!G569+[1]СЕС!G570</f>
        <v>0</v>
      </c>
      <c r="H72" s="222">
        <f>+[1]СЕС!H569+[1]СЕС!H570</f>
        <v>0</v>
      </c>
      <c r="I72" s="222">
        <f>+[1]СЕС!I569+[1]СЕС!I570</f>
        <v>0</v>
      </c>
      <c r="J72" s="223">
        <f>+[1]СЕС!J569+[1]СЕС!J570</f>
        <v>0</v>
      </c>
      <c r="K72" s="224" t="e">
        <f>#REF!</f>
        <v>#REF!</v>
      </c>
      <c r="L72" s="224" t="e">
        <f>#REF!</f>
        <v>#REF!</v>
      </c>
      <c r="M72" s="224" t="e">
        <f>#REF!</f>
        <v>#REF!</v>
      </c>
      <c r="N72" s="149"/>
      <c r="O72" s="225" t="s">
        <v>115</v>
      </c>
      <c r="P72" s="226"/>
      <c r="Q72" s="151"/>
      <c r="R72" s="153"/>
      <c r="S72" s="153"/>
      <c r="T72" s="153"/>
      <c r="U72" s="153"/>
      <c r="V72" s="153"/>
      <c r="W72" s="153"/>
      <c r="X72" s="154"/>
      <c r="Y72" s="153"/>
      <c r="Z72" s="153"/>
    </row>
    <row r="73" spans="1:26" ht="15.75">
      <c r="A73" s="218">
        <v>235</v>
      </c>
      <c r="B73" s="227" t="s">
        <v>116</v>
      </c>
      <c r="C73" s="227" t="s">
        <v>117</v>
      </c>
      <c r="D73" s="227"/>
      <c r="E73" s="220">
        <f>+[1]СЕС!E571+[1]СЕС!E572+[1]СЕС!E573</f>
        <v>0</v>
      </c>
      <c r="F73" s="220">
        <f t="shared" si="11"/>
        <v>0</v>
      </c>
      <c r="G73" s="221">
        <f>+[1]СЕС!G571+[1]СЕС!G572+[1]СЕС!G573</f>
        <v>0</v>
      </c>
      <c r="H73" s="222">
        <f>+[1]СЕС!H571+[1]СЕС!H572+[1]СЕС!H573</f>
        <v>0</v>
      </c>
      <c r="I73" s="222">
        <f>+[1]СЕС!I571+[1]СЕС!I572+[1]СЕС!I573</f>
        <v>0</v>
      </c>
      <c r="J73" s="223">
        <f>+[1]СЕС!J571+[1]СЕС!J572+[1]СЕС!J573</f>
        <v>0</v>
      </c>
      <c r="K73" s="224" t="e">
        <f>#REF!</f>
        <v>#REF!</v>
      </c>
      <c r="L73" s="224" t="e">
        <f>#REF!</f>
        <v>#REF!</v>
      </c>
      <c r="M73" s="224" t="e">
        <f>#REF!</f>
        <v>#REF!</v>
      </c>
      <c r="N73" s="149"/>
      <c r="O73" s="225" t="s">
        <v>117</v>
      </c>
      <c r="P73" s="226"/>
      <c r="Q73" s="151"/>
      <c r="R73" s="153"/>
      <c r="S73" s="153"/>
      <c r="T73" s="153"/>
      <c r="U73" s="153"/>
      <c r="V73" s="153"/>
      <c r="W73" s="153"/>
      <c r="X73" s="154"/>
      <c r="Y73" s="153"/>
      <c r="Z73" s="153"/>
    </row>
    <row r="74" spans="1:26" ht="15.75">
      <c r="A74" s="218">
        <v>240</v>
      </c>
      <c r="B74" s="120" t="s">
        <v>118</v>
      </c>
      <c r="C74" s="120" t="s">
        <v>119</v>
      </c>
      <c r="D74" s="120"/>
      <c r="E74" s="121">
        <f>[1]СЕС!E449</f>
        <v>0</v>
      </c>
      <c r="F74" s="121">
        <f t="shared" si="11"/>
        <v>0</v>
      </c>
      <c r="G74" s="122">
        <f>[1]СЕС!G449</f>
        <v>0</v>
      </c>
      <c r="H74" s="123">
        <f>[1]СЕС!H449</f>
        <v>0</v>
      </c>
      <c r="I74" s="123">
        <f>[1]СЕС!I449</f>
        <v>0</v>
      </c>
      <c r="J74" s="124">
        <f>[1]СЕС!J449</f>
        <v>0</v>
      </c>
      <c r="K74" s="224" t="e">
        <f>#REF!</f>
        <v>#REF!</v>
      </c>
      <c r="L74" s="224" t="e">
        <f>#REF!</f>
        <v>#REF!</v>
      </c>
      <c r="M74" s="224" t="e">
        <f>#REF!</f>
        <v>#REF!</v>
      </c>
      <c r="N74" s="149"/>
      <c r="O74" s="125" t="s">
        <v>119</v>
      </c>
      <c r="P74" s="226"/>
      <c r="Q74" s="151"/>
      <c r="R74" s="153"/>
      <c r="S74" s="153"/>
      <c r="T74" s="153"/>
      <c r="U74" s="153"/>
      <c r="V74" s="153"/>
      <c r="W74" s="153"/>
      <c r="X74" s="154"/>
      <c r="Y74" s="153"/>
      <c r="Z74" s="153"/>
    </row>
    <row r="75" spans="1:26" ht="15.75">
      <c r="A75" s="218">
        <v>245</v>
      </c>
      <c r="B75" s="107" t="s">
        <v>120</v>
      </c>
      <c r="C75" s="107" t="s">
        <v>121</v>
      </c>
      <c r="D75" s="107"/>
      <c r="E75" s="108">
        <f t="shared" ref="E75:M75" si="12">SUM(E76:E81)</f>
        <v>0</v>
      </c>
      <c r="F75" s="108">
        <f t="shared" si="12"/>
        <v>0</v>
      </c>
      <c r="G75" s="109">
        <f t="shared" si="12"/>
        <v>0</v>
      </c>
      <c r="H75" s="110">
        <f t="shared" si="12"/>
        <v>0</v>
      </c>
      <c r="I75" s="110">
        <f t="shared" si="12"/>
        <v>0</v>
      </c>
      <c r="J75" s="111">
        <f t="shared" si="12"/>
        <v>0</v>
      </c>
      <c r="K75" s="171">
        <f t="shared" si="12"/>
        <v>0</v>
      </c>
      <c r="L75" s="171">
        <f t="shared" si="12"/>
        <v>0</v>
      </c>
      <c r="M75" s="171">
        <f t="shared" si="12"/>
        <v>0</v>
      </c>
      <c r="N75" s="149"/>
      <c r="O75" s="113" t="s">
        <v>121</v>
      </c>
      <c r="P75" s="226"/>
      <c r="Q75" s="151"/>
      <c r="R75" s="153"/>
      <c r="S75" s="153"/>
      <c r="T75" s="153"/>
      <c r="U75" s="153"/>
      <c r="V75" s="153"/>
      <c r="W75" s="153"/>
      <c r="X75" s="154"/>
      <c r="Y75" s="153"/>
      <c r="Z75" s="153"/>
    </row>
    <row r="76" spans="1:26" ht="15.75">
      <c r="A76" s="218">
        <v>250</v>
      </c>
      <c r="B76" s="219" t="s">
        <v>122</v>
      </c>
      <c r="C76" s="219" t="s">
        <v>123</v>
      </c>
      <c r="D76" s="219"/>
      <c r="E76" s="220">
        <f>+[1]СЕС!E454+[1]СЕС!E457</f>
        <v>0</v>
      </c>
      <c r="F76" s="220">
        <f t="shared" ref="F76:F83" si="13">+G76+H76+I76+J76</f>
        <v>0</v>
      </c>
      <c r="G76" s="221">
        <f>+[1]СЕС!G454+[1]СЕС!G457</f>
        <v>0</v>
      </c>
      <c r="H76" s="222">
        <f>+[1]СЕС!H454+[1]СЕС!H457</f>
        <v>0</v>
      </c>
      <c r="I76" s="222">
        <f>+[1]СЕС!I454+[1]СЕС!I457</f>
        <v>0</v>
      </c>
      <c r="J76" s="223">
        <f>+[1]СЕС!J454+[1]СЕС!J457</f>
        <v>0</v>
      </c>
      <c r="K76" s="171"/>
      <c r="L76" s="171"/>
      <c r="M76" s="171"/>
      <c r="N76" s="149"/>
      <c r="O76" s="225" t="s">
        <v>123</v>
      </c>
      <c r="P76" s="226"/>
      <c r="Q76" s="151"/>
      <c r="R76" s="153"/>
      <c r="S76" s="153"/>
      <c r="T76" s="153"/>
      <c r="U76" s="153"/>
      <c r="V76" s="153"/>
      <c r="W76" s="153"/>
      <c r="X76" s="154"/>
      <c r="Y76" s="153"/>
      <c r="Z76" s="153"/>
    </row>
    <row r="77" spans="1:26" ht="15.75">
      <c r="A77" s="218">
        <v>260</v>
      </c>
      <c r="B77" s="219" t="s">
        <v>124</v>
      </c>
      <c r="C77" s="219" t="s">
        <v>125</v>
      </c>
      <c r="D77" s="219"/>
      <c r="E77" s="220">
        <f>+[1]СЕС!E455+[1]СЕС!E458</f>
        <v>0</v>
      </c>
      <c r="F77" s="220">
        <f t="shared" si="13"/>
        <v>0</v>
      </c>
      <c r="G77" s="221">
        <f>+[1]СЕС!G455+[1]СЕС!G458</f>
        <v>0</v>
      </c>
      <c r="H77" s="222">
        <f>+[1]СЕС!H455+[1]СЕС!H458</f>
        <v>0</v>
      </c>
      <c r="I77" s="222">
        <f>+[1]СЕС!I455+[1]СЕС!I458</f>
        <v>0</v>
      </c>
      <c r="J77" s="223">
        <f>+[1]СЕС!J455+[1]СЕС!J458</f>
        <v>0</v>
      </c>
      <c r="K77" s="171"/>
      <c r="L77" s="171"/>
      <c r="M77" s="171"/>
      <c r="N77" s="149"/>
      <c r="O77" s="225" t="s">
        <v>125</v>
      </c>
      <c r="P77" s="226"/>
      <c r="Q77" s="151"/>
      <c r="R77" s="153"/>
      <c r="S77" s="153"/>
      <c r="T77" s="153"/>
      <c r="U77" s="153"/>
      <c r="V77" s="153"/>
      <c r="W77" s="153"/>
      <c r="X77" s="154"/>
      <c r="Y77" s="153"/>
      <c r="Z77" s="153"/>
    </row>
    <row r="78" spans="1:26" ht="15.75">
      <c r="A78" s="218">
        <v>265</v>
      </c>
      <c r="B78" s="219" t="s">
        <v>126</v>
      </c>
      <c r="C78" s="219" t="s">
        <v>127</v>
      </c>
      <c r="D78" s="219"/>
      <c r="E78" s="220">
        <f>[1]СЕС!E459</f>
        <v>0</v>
      </c>
      <c r="F78" s="220">
        <f t="shared" si="13"/>
        <v>0</v>
      </c>
      <c r="G78" s="221">
        <f>[1]СЕС!G459</f>
        <v>0</v>
      </c>
      <c r="H78" s="222">
        <f>[1]СЕС!H459</f>
        <v>0</v>
      </c>
      <c r="I78" s="222">
        <f>[1]СЕС!I459</f>
        <v>0</v>
      </c>
      <c r="J78" s="223">
        <f>[1]СЕС!J459</f>
        <v>0</v>
      </c>
      <c r="K78" s="171"/>
      <c r="L78" s="171"/>
      <c r="M78" s="171"/>
      <c r="N78" s="149"/>
      <c r="O78" s="225" t="s">
        <v>127</v>
      </c>
      <c r="P78" s="226"/>
      <c r="Q78" s="151"/>
      <c r="R78" s="153"/>
      <c r="S78" s="153"/>
      <c r="T78" s="153"/>
      <c r="U78" s="153"/>
      <c r="V78" s="153"/>
      <c r="W78" s="153"/>
      <c r="X78" s="154"/>
      <c r="Y78" s="153"/>
      <c r="Z78" s="153"/>
    </row>
    <row r="79" spans="1:26" ht="15.75" hidden="1" customHeight="1">
      <c r="A79" s="218"/>
      <c r="B79" s="219"/>
      <c r="C79" s="219"/>
      <c r="D79" s="219"/>
      <c r="E79" s="220"/>
      <c r="F79" s="220">
        <f t="shared" si="13"/>
        <v>0</v>
      </c>
      <c r="G79" s="221"/>
      <c r="H79" s="222"/>
      <c r="I79" s="222"/>
      <c r="J79" s="223"/>
      <c r="K79" s="171"/>
      <c r="L79" s="171"/>
      <c r="M79" s="171"/>
      <c r="N79" s="149"/>
      <c r="O79" s="225"/>
      <c r="P79" s="226"/>
      <c r="Q79" s="151"/>
      <c r="R79" s="153"/>
      <c r="S79" s="153"/>
      <c r="T79" s="153"/>
      <c r="U79" s="153"/>
      <c r="V79" s="153"/>
      <c r="W79" s="153"/>
      <c r="X79" s="154"/>
      <c r="Y79" s="153"/>
      <c r="Z79" s="153"/>
    </row>
    <row r="80" spans="1:26" ht="15.75">
      <c r="A80" s="218">
        <v>270</v>
      </c>
      <c r="B80" s="219" t="s">
        <v>128</v>
      </c>
      <c r="C80" s="219" t="s">
        <v>129</v>
      </c>
      <c r="D80" s="219"/>
      <c r="E80" s="220">
        <f>+[1]СЕС!E467</f>
        <v>0</v>
      </c>
      <c r="F80" s="220">
        <f t="shared" si="13"/>
        <v>0</v>
      </c>
      <c r="G80" s="221">
        <f>+[1]СЕС!G467</f>
        <v>0</v>
      </c>
      <c r="H80" s="222">
        <f>+[1]СЕС!H467</f>
        <v>0</v>
      </c>
      <c r="I80" s="222">
        <f>+[1]СЕС!I467</f>
        <v>0</v>
      </c>
      <c r="J80" s="223">
        <f>+[1]СЕС!J467</f>
        <v>0</v>
      </c>
      <c r="K80" s="171"/>
      <c r="L80" s="171"/>
      <c r="M80" s="171"/>
      <c r="N80" s="149"/>
      <c r="O80" s="225" t="s">
        <v>129</v>
      </c>
      <c r="P80" s="226"/>
      <c r="Q80" s="151"/>
      <c r="R80" s="153"/>
      <c r="S80" s="153"/>
      <c r="T80" s="153"/>
      <c r="U80" s="153"/>
      <c r="V80" s="153"/>
      <c r="W80" s="153"/>
      <c r="X80" s="154"/>
      <c r="Y80" s="153"/>
      <c r="Z80" s="153"/>
    </row>
    <row r="81" spans="1:26" ht="15.75">
      <c r="A81" s="218">
        <v>275</v>
      </c>
      <c r="B81" s="219" t="s">
        <v>130</v>
      </c>
      <c r="C81" s="219" t="s">
        <v>131</v>
      </c>
      <c r="D81" s="219"/>
      <c r="E81" s="220">
        <f>+[1]СЕС!E468</f>
        <v>0</v>
      </c>
      <c r="F81" s="220">
        <f t="shared" si="13"/>
        <v>0</v>
      </c>
      <c r="G81" s="221">
        <f>+[1]СЕС!G468</f>
        <v>0</v>
      </c>
      <c r="H81" s="222">
        <f>+[1]СЕС!H468</f>
        <v>0</v>
      </c>
      <c r="I81" s="222">
        <f>+[1]СЕС!I468</f>
        <v>0</v>
      </c>
      <c r="J81" s="223">
        <f>+[1]СЕС!J468</f>
        <v>0</v>
      </c>
      <c r="K81" s="171"/>
      <c r="L81" s="171"/>
      <c r="M81" s="171"/>
      <c r="N81" s="149"/>
      <c r="O81" s="225" t="s">
        <v>131</v>
      </c>
      <c r="P81" s="226"/>
      <c r="Q81" s="151"/>
      <c r="R81" s="153"/>
      <c r="S81" s="153"/>
      <c r="T81" s="153"/>
      <c r="U81" s="153"/>
      <c r="V81" s="153"/>
      <c r="W81" s="153"/>
      <c r="X81" s="154"/>
      <c r="Y81" s="153"/>
      <c r="Z81" s="153"/>
    </row>
    <row r="82" spans="1:26" ht="15.75">
      <c r="A82" s="218">
        <v>280</v>
      </c>
      <c r="B82" s="120" t="s">
        <v>132</v>
      </c>
      <c r="C82" s="120" t="s">
        <v>133</v>
      </c>
      <c r="D82" s="120"/>
      <c r="E82" s="121">
        <f>[1]СЕС!E523</f>
        <v>0</v>
      </c>
      <c r="F82" s="121">
        <f t="shared" si="13"/>
        <v>0</v>
      </c>
      <c r="G82" s="122">
        <f>[1]СЕС!G523</f>
        <v>0</v>
      </c>
      <c r="H82" s="123">
        <f>[1]СЕС!H523</f>
        <v>0</v>
      </c>
      <c r="I82" s="123">
        <f>[1]СЕС!I523</f>
        <v>0</v>
      </c>
      <c r="J82" s="124">
        <f>[1]СЕС!J523</f>
        <v>0</v>
      </c>
      <c r="K82" s="171"/>
      <c r="L82" s="171"/>
      <c r="M82" s="171"/>
      <c r="N82" s="149"/>
      <c r="O82" s="125" t="s">
        <v>133</v>
      </c>
      <c r="P82" s="226"/>
      <c r="Q82" s="151"/>
      <c r="R82" s="153"/>
      <c r="S82" s="153"/>
      <c r="T82" s="153"/>
      <c r="U82" s="153"/>
      <c r="V82" s="153"/>
      <c r="W82" s="153"/>
      <c r="X82" s="154"/>
      <c r="Y82" s="153"/>
      <c r="Z82" s="153"/>
    </row>
    <row r="83" spans="1:26" ht="15.75">
      <c r="A83" s="218">
        <v>285</v>
      </c>
      <c r="B83" s="114" t="s">
        <v>134</v>
      </c>
      <c r="C83" s="114" t="s">
        <v>135</v>
      </c>
      <c r="D83" s="114"/>
      <c r="E83" s="115">
        <f>[1]СЕС!E524</f>
        <v>0</v>
      </c>
      <c r="F83" s="115">
        <f t="shared" si="13"/>
        <v>0</v>
      </c>
      <c r="G83" s="116">
        <f>[1]СЕС!G524</f>
        <v>0</v>
      </c>
      <c r="H83" s="117">
        <f>[1]СЕС!H524</f>
        <v>0</v>
      </c>
      <c r="I83" s="117">
        <f>[1]СЕС!I524</f>
        <v>0</v>
      </c>
      <c r="J83" s="118">
        <f>[1]СЕС!J524</f>
        <v>0</v>
      </c>
      <c r="K83" s="171"/>
      <c r="L83" s="171"/>
      <c r="M83" s="171"/>
      <c r="N83" s="149"/>
      <c r="O83" s="119" t="s">
        <v>135</v>
      </c>
      <c r="P83" s="226"/>
      <c r="Q83" s="151"/>
      <c r="R83" s="153"/>
      <c r="S83" s="153"/>
      <c r="T83" s="153"/>
      <c r="U83" s="153"/>
      <c r="V83" s="153"/>
      <c r="W83" s="153"/>
      <c r="X83" s="154"/>
      <c r="Y83" s="153"/>
      <c r="Z83" s="153"/>
    </row>
    <row r="84" spans="1:26" ht="15.75">
      <c r="A84" s="218">
        <v>290</v>
      </c>
      <c r="B84" s="107" t="s">
        <v>136</v>
      </c>
      <c r="C84" s="107" t="s">
        <v>137</v>
      </c>
      <c r="D84" s="107"/>
      <c r="E84" s="108">
        <f t="shared" ref="E84:M84" si="14">+E85+E86</f>
        <v>0</v>
      </c>
      <c r="F84" s="108">
        <f t="shared" si="14"/>
        <v>0</v>
      </c>
      <c r="G84" s="109">
        <f t="shared" si="14"/>
        <v>0</v>
      </c>
      <c r="H84" s="110">
        <f t="shared" si="14"/>
        <v>0</v>
      </c>
      <c r="I84" s="110">
        <f t="shared" si="14"/>
        <v>0</v>
      </c>
      <c r="J84" s="111">
        <f t="shared" si="14"/>
        <v>0</v>
      </c>
      <c r="K84" s="171">
        <f t="shared" si="14"/>
        <v>0</v>
      </c>
      <c r="L84" s="171">
        <f t="shared" si="14"/>
        <v>0</v>
      </c>
      <c r="M84" s="171">
        <f t="shared" si="14"/>
        <v>0</v>
      </c>
      <c r="N84" s="149"/>
      <c r="O84" s="113" t="s">
        <v>137</v>
      </c>
      <c r="P84" s="226"/>
      <c r="Q84" s="151"/>
      <c r="R84" s="153"/>
      <c r="S84" s="153"/>
      <c r="T84" s="153"/>
      <c r="U84" s="153"/>
      <c r="V84" s="153"/>
      <c r="W84" s="153"/>
      <c r="X84" s="154"/>
      <c r="Y84" s="153"/>
      <c r="Z84" s="153"/>
    </row>
    <row r="85" spans="1:26" ht="15.75">
      <c r="A85" s="218">
        <v>295</v>
      </c>
      <c r="B85" s="219" t="s">
        <v>138</v>
      </c>
      <c r="C85" s="219" t="s">
        <v>139</v>
      </c>
      <c r="D85" s="219"/>
      <c r="E85" s="220">
        <f>+[1]СЕС!E491+[1]СЕС!E500+[1]СЕС!E504+[1]СЕС!E531</f>
        <v>0</v>
      </c>
      <c r="F85" s="220">
        <f t="shared" ref="F85:F94" si="15">+G85+H85+I85+J85</f>
        <v>0</v>
      </c>
      <c r="G85" s="221">
        <f>+[1]СЕС!G491+[1]СЕС!G500+[1]СЕС!G504+[1]СЕС!G531</f>
        <v>0</v>
      </c>
      <c r="H85" s="222">
        <f>+[1]СЕС!H491+[1]СЕС!H500+[1]СЕС!H504+[1]СЕС!H531</f>
        <v>0</v>
      </c>
      <c r="I85" s="222">
        <f>+[1]СЕС!I491+[1]СЕС!I500+[1]СЕС!I504+[1]СЕС!I531</f>
        <v>0</v>
      </c>
      <c r="J85" s="223">
        <f>+[1]СЕС!J491+[1]СЕС!J500+[1]СЕС!J504+[1]СЕС!J531</f>
        <v>0</v>
      </c>
      <c r="K85" s="171"/>
      <c r="L85" s="171"/>
      <c r="M85" s="171"/>
      <c r="N85" s="149"/>
      <c r="O85" s="225" t="s">
        <v>139</v>
      </c>
      <c r="P85" s="226"/>
      <c r="Q85" s="151"/>
      <c r="R85" s="153"/>
      <c r="S85" s="153"/>
      <c r="T85" s="153"/>
      <c r="U85" s="153"/>
      <c r="V85" s="153"/>
      <c r="W85" s="153"/>
      <c r="X85" s="154"/>
      <c r="Y85" s="153"/>
      <c r="Z85" s="153"/>
    </row>
    <row r="86" spans="1:26" ht="15.75">
      <c r="A86" s="218">
        <v>300</v>
      </c>
      <c r="B86" s="219" t="s">
        <v>140</v>
      </c>
      <c r="C86" s="219" t="s">
        <v>141</v>
      </c>
      <c r="D86" s="228"/>
      <c r="E86" s="220">
        <f>+[1]СЕС!E509+[1]СЕС!E512+[1]СЕС!E532</f>
        <v>0</v>
      </c>
      <c r="F86" s="220">
        <f t="shared" si="15"/>
        <v>0</v>
      </c>
      <c r="G86" s="221">
        <f>+[1]СЕС!G509+[1]СЕС!G512+[1]СЕС!G532</f>
        <v>0</v>
      </c>
      <c r="H86" s="222">
        <f>+[1]СЕС!H509+[1]СЕС!H512+[1]СЕС!H532</f>
        <v>0</v>
      </c>
      <c r="I86" s="222">
        <f>+[1]СЕС!I509+[1]СЕС!I512+[1]СЕС!I532</f>
        <v>0</v>
      </c>
      <c r="J86" s="223">
        <f>+[1]СЕС!J509+[1]СЕС!J512+[1]СЕС!J532</f>
        <v>0</v>
      </c>
      <c r="K86" s="171"/>
      <c r="L86" s="171"/>
      <c r="M86" s="171"/>
      <c r="N86" s="149"/>
      <c r="O86" s="225" t="s">
        <v>141</v>
      </c>
      <c r="P86" s="226"/>
      <c r="Q86" s="151"/>
      <c r="R86" s="153"/>
      <c r="S86" s="153"/>
      <c r="T86" s="153"/>
      <c r="U86" s="153"/>
      <c r="V86" s="153"/>
      <c r="W86" s="153"/>
      <c r="X86" s="154"/>
      <c r="Y86" s="153"/>
      <c r="Z86" s="153"/>
    </row>
    <row r="87" spans="1:26" ht="15.75">
      <c r="A87" s="218">
        <v>310</v>
      </c>
      <c r="B87" s="120" t="s">
        <v>142</v>
      </c>
      <c r="C87" s="120" t="s">
        <v>143</v>
      </c>
      <c r="D87" s="229"/>
      <c r="E87" s="121">
        <f>[1]СЕС!E519</f>
        <v>0</v>
      </c>
      <c r="F87" s="121">
        <f t="shared" si="15"/>
        <v>0</v>
      </c>
      <c r="G87" s="122">
        <f>[1]СЕС!G519</f>
        <v>0</v>
      </c>
      <c r="H87" s="123">
        <f>[1]СЕС!H519</f>
        <v>0</v>
      </c>
      <c r="I87" s="123">
        <f>[1]СЕС!I519</f>
        <v>0</v>
      </c>
      <c r="J87" s="124">
        <f>[1]СЕС!J519</f>
        <v>0</v>
      </c>
      <c r="K87" s="171"/>
      <c r="L87" s="171"/>
      <c r="M87" s="171"/>
      <c r="N87" s="149"/>
      <c r="O87" s="125" t="s">
        <v>143</v>
      </c>
      <c r="P87" s="226"/>
      <c r="Q87" s="151"/>
      <c r="R87" s="153"/>
      <c r="S87" s="153"/>
      <c r="T87" s="153"/>
      <c r="U87" s="153"/>
      <c r="V87" s="153"/>
      <c r="W87" s="153"/>
      <c r="X87" s="154"/>
      <c r="Y87" s="153"/>
      <c r="Z87" s="153"/>
    </row>
    <row r="88" spans="1:26" ht="15.75">
      <c r="A88" s="218">
        <v>320</v>
      </c>
      <c r="B88" s="114" t="s">
        <v>144</v>
      </c>
      <c r="C88" s="114" t="s">
        <v>145</v>
      </c>
      <c r="D88" s="114"/>
      <c r="E88" s="115">
        <f>+[1]СЕС!E555+[1]СЕС!E556+[1]СЕС!E557+[1]СЕС!E558+[1]СЕС!E559+[1]СЕС!E560</f>
        <v>0</v>
      </c>
      <c r="F88" s="115">
        <f t="shared" si="15"/>
        <v>0</v>
      </c>
      <c r="G88" s="116">
        <f>+[1]СЕС!G555+[1]СЕС!G556+[1]СЕС!G557+[1]СЕС!G558+[1]СЕС!G559+[1]СЕС!G560</f>
        <v>0</v>
      </c>
      <c r="H88" s="117">
        <f>+[1]СЕС!H555+[1]СЕС!H556+[1]СЕС!H557+[1]СЕС!H558+[1]СЕС!H559+[1]СЕС!H560</f>
        <v>0</v>
      </c>
      <c r="I88" s="117">
        <f>+[1]СЕС!I555+[1]СЕС!I556+[1]СЕС!I557+[1]СЕС!I558+[1]СЕС!I559+[1]СЕС!I560</f>
        <v>0</v>
      </c>
      <c r="J88" s="118">
        <f>+[1]СЕС!J555+[1]СЕС!J556+[1]СЕС!J557+[1]СЕС!J558+[1]СЕС!J559+[1]СЕС!J560</f>
        <v>0</v>
      </c>
      <c r="K88" s="171"/>
      <c r="L88" s="171"/>
      <c r="M88" s="171"/>
      <c r="N88" s="149"/>
      <c r="O88" s="119" t="s">
        <v>145</v>
      </c>
      <c r="P88" s="226"/>
      <c r="Q88" s="151"/>
      <c r="R88" s="153"/>
      <c r="S88" s="153"/>
      <c r="T88" s="153"/>
      <c r="U88" s="153"/>
      <c r="V88" s="153"/>
      <c r="W88" s="153"/>
      <c r="X88" s="154"/>
      <c r="Y88" s="153"/>
      <c r="Z88" s="153"/>
    </row>
    <row r="89" spans="1:26" ht="15.75">
      <c r="A89" s="218">
        <v>330</v>
      </c>
      <c r="B89" s="230" t="s">
        <v>146</v>
      </c>
      <c r="C89" s="230" t="s">
        <v>147</v>
      </c>
      <c r="D89" s="230"/>
      <c r="E89" s="115">
        <f>+[1]СЕС!E561+[1]СЕС!E562+[1]СЕС!E563+[1]СЕС!E564+[1]СЕС!E565+[1]СЕС!E566+[1]СЕС!E567</f>
        <v>0</v>
      </c>
      <c r="F89" s="115">
        <f t="shared" si="15"/>
        <v>0</v>
      </c>
      <c r="G89" s="116">
        <f>+[1]СЕС!G561+[1]СЕС!G562+[1]СЕС!G563+[1]СЕС!G564+[1]СЕС!G565+[1]СЕС!G566+[1]СЕС!G567</f>
        <v>0</v>
      </c>
      <c r="H89" s="117">
        <f>+[1]СЕС!H561+[1]СЕС!H562+[1]СЕС!H563+[1]СЕС!H564+[1]СЕС!H565+[1]СЕС!H566+[1]СЕС!H567</f>
        <v>0</v>
      </c>
      <c r="I89" s="117">
        <f>+[1]СЕС!I561+[1]СЕС!I562+[1]СЕС!I563+[1]СЕС!I564+[1]СЕС!I565+[1]СЕС!I566+[1]СЕС!I567</f>
        <v>0</v>
      </c>
      <c r="J89" s="118">
        <f>+[1]СЕС!J561+[1]СЕС!J562+[1]СЕС!J563+[1]СЕС!J564+[1]СЕС!J565+[1]СЕС!J566+[1]СЕС!J567</f>
        <v>0</v>
      </c>
      <c r="K89" s="134"/>
      <c r="L89" s="134"/>
      <c r="M89" s="134"/>
      <c r="N89" s="149"/>
      <c r="O89" s="119" t="s">
        <v>147</v>
      </c>
      <c r="P89" s="226"/>
      <c r="Q89" s="151"/>
      <c r="R89" s="153"/>
      <c r="S89" s="153"/>
      <c r="T89" s="153"/>
      <c r="U89" s="153"/>
      <c r="V89" s="153"/>
      <c r="W89" s="153"/>
      <c r="X89" s="154"/>
      <c r="Y89" s="153"/>
      <c r="Z89" s="153"/>
    </row>
    <row r="90" spans="1:26" ht="15.75">
      <c r="A90" s="218">
        <v>335</v>
      </c>
      <c r="B90" s="114" t="s">
        <v>148</v>
      </c>
      <c r="C90" s="114" t="s">
        <v>149</v>
      </c>
      <c r="D90" s="230"/>
      <c r="E90" s="115">
        <f>+[1]СЕС!E568</f>
        <v>0</v>
      </c>
      <c r="F90" s="115">
        <f t="shared" si="15"/>
        <v>0</v>
      </c>
      <c r="G90" s="116">
        <f>+[1]СЕС!G568</f>
        <v>0</v>
      </c>
      <c r="H90" s="117">
        <f>+[1]СЕС!H568</f>
        <v>0</v>
      </c>
      <c r="I90" s="117">
        <f>+[1]СЕС!I568</f>
        <v>0</v>
      </c>
      <c r="J90" s="118">
        <f>+[1]СЕС!J568</f>
        <v>0</v>
      </c>
      <c r="K90" s="134"/>
      <c r="L90" s="134"/>
      <c r="M90" s="134"/>
      <c r="N90" s="149"/>
      <c r="O90" s="119" t="s">
        <v>149</v>
      </c>
      <c r="P90" s="226"/>
      <c r="Q90" s="151"/>
      <c r="R90" s="153"/>
      <c r="S90" s="153"/>
      <c r="T90" s="153"/>
      <c r="U90" s="153"/>
      <c r="V90" s="153"/>
      <c r="W90" s="153"/>
      <c r="X90" s="154"/>
      <c r="Y90" s="153"/>
      <c r="Z90" s="153"/>
    </row>
    <row r="91" spans="1:26" ht="15.75">
      <c r="A91" s="218">
        <v>340</v>
      </c>
      <c r="B91" s="114" t="s">
        <v>150</v>
      </c>
      <c r="C91" s="114" t="s">
        <v>151</v>
      </c>
      <c r="D91" s="114"/>
      <c r="E91" s="115">
        <f>+[1]СЕС!E575+[1]СЕС!E576</f>
        <v>0</v>
      </c>
      <c r="F91" s="115">
        <f t="shared" si="15"/>
        <v>0</v>
      </c>
      <c r="G91" s="116">
        <f>+[1]СЕС!G575+[1]СЕС!G576</f>
        <v>0</v>
      </c>
      <c r="H91" s="117">
        <f>+[1]СЕС!H575+[1]СЕС!H576</f>
        <v>0</v>
      </c>
      <c r="I91" s="117">
        <f>+[1]СЕС!I575+[1]СЕС!I576</f>
        <v>0</v>
      </c>
      <c r="J91" s="118">
        <f>+[1]СЕС!J575+[1]СЕС!J576</f>
        <v>0</v>
      </c>
      <c r="K91" s="134"/>
      <c r="L91" s="134"/>
      <c r="M91" s="134"/>
      <c r="N91" s="149"/>
      <c r="O91" s="119" t="s">
        <v>151</v>
      </c>
      <c r="P91" s="226"/>
      <c r="Q91" s="151"/>
      <c r="R91" s="153"/>
      <c r="S91" s="153"/>
      <c r="T91" s="153"/>
      <c r="U91" s="153"/>
      <c r="V91" s="153"/>
      <c r="W91" s="153"/>
      <c r="X91" s="154"/>
      <c r="Y91" s="153"/>
      <c r="Z91" s="153"/>
    </row>
    <row r="92" spans="1:26" ht="15.75">
      <c r="A92" s="218">
        <v>345</v>
      </c>
      <c r="B92" s="114" t="s">
        <v>152</v>
      </c>
      <c r="C92" s="230" t="s">
        <v>153</v>
      </c>
      <c r="D92" s="114"/>
      <c r="E92" s="115">
        <f>+[1]СЕС!E577+[1]СЕС!E578</f>
        <v>0</v>
      </c>
      <c r="F92" s="115">
        <f t="shared" si="15"/>
        <v>0</v>
      </c>
      <c r="G92" s="116">
        <f>+[1]СЕС!G577+[1]СЕС!G578</f>
        <v>0</v>
      </c>
      <c r="H92" s="117">
        <f>+[1]СЕС!H577+[1]СЕС!H578</f>
        <v>0</v>
      </c>
      <c r="I92" s="117">
        <f>+[1]СЕС!I577+[1]СЕС!I578</f>
        <v>0</v>
      </c>
      <c r="J92" s="118">
        <f>+[1]СЕС!J577+[1]СЕС!J578</f>
        <v>0</v>
      </c>
      <c r="K92" s="134"/>
      <c r="L92" s="134"/>
      <c r="M92" s="134"/>
      <c r="N92" s="149"/>
      <c r="O92" s="119" t="s">
        <v>153</v>
      </c>
      <c r="P92" s="226"/>
      <c r="Q92" s="151"/>
      <c r="R92" s="153"/>
      <c r="S92" s="153"/>
      <c r="T92" s="153"/>
      <c r="U92" s="153"/>
      <c r="V92" s="153"/>
      <c r="W92" s="153"/>
      <c r="X92" s="154"/>
      <c r="Y92" s="153"/>
      <c r="Z92" s="153"/>
    </row>
    <row r="93" spans="1:26" ht="15.75">
      <c r="A93" s="218">
        <v>350</v>
      </c>
      <c r="B93" s="107" t="s">
        <v>154</v>
      </c>
      <c r="C93" s="107" t="s">
        <v>155</v>
      </c>
      <c r="D93" s="107"/>
      <c r="E93" s="108">
        <f>[1]СЕС!E579</f>
        <v>0</v>
      </c>
      <c r="F93" s="108">
        <f t="shared" si="15"/>
        <v>0</v>
      </c>
      <c r="G93" s="109">
        <f>[1]СЕС!G579</f>
        <v>0</v>
      </c>
      <c r="H93" s="110">
        <f>[1]СЕС!H579</f>
        <v>0</v>
      </c>
      <c r="I93" s="110">
        <f>[1]СЕС!I579</f>
        <v>0</v>
      </c>
      <c r="J93" s="111">
        <f>[1]СЕС!J579</f>
        <v>0</v>
      </c>
      <c r="K93" s="134"/>
      <c r="L93" s="134"/>
      <c r="M93" s="134"/>
      <c r="N93" s="149"/>
      <c r="O93" s="113" t="s">
        <v>155</v>
      </c>
      <c r="P93" s="226"/>
      <c r="Q93" s="151"/>
      <c r="R93" s="153"/>
      <c r="S93" s="153"/>
      <c r="T93" s="153"/>
      <c r="U93" s="153"/>
      <c r="V93" s="153"/>
      <c r="W93" s="153"/>
      <c r="X93" s="154"/>
      <c r="Y93" s="153"/>
      <c r="Z93" s="153"/>
    </row>
    <row r="94" spans="1:26" ht="16.5" thickBot="1">
      <c r="A94" s="231">
        <v>355</v>
      </c>
      <c r="B94" s="232" t="s">
        <v>156</v>
      </c>
      <c r="C94" s="232" t="s">
        <v>157</v>
      </c>
      <c r="D94" s="232"/>
      <c r="E94" s="233">
        <f>+[1]СЕС!E582</f>
        <v>0</v>
      </c>
      <c r="F94" s="233">
        <f t="shared" si="15"/>
        <v>0</v>
      </c>
      <c r="G94" s="234">
        <f>+[1]СЕС!G582</f>
        <v>0</v>
      </c>
      <c r="H94" s="235">
        <f>+[1]СЕС!H582</f>
        <v>0</v>
      </c>
      <c r="I94" s="235">
        <f>+[1]СЕС!I582</f>
        <v>0</v>
      </c>
      <c r="J94" s="236">
        <f>+[1]СЕС!J582</f>
        <v>0</v>
      </c>
      <c r="K94" s="152"/>
      <c r="L94" s="152"/>
      <c r="M94" s="152"/>
      <c r="N94" s="149"/>
      <c r="O94" s="237" t="s">
        <v>157</v>
      </c>
      <c r="P94" s="238"/>
      <c r="Q94" s="151"/>
      <c r="R94" s="153"/>
      <c r="S94" s="153"/>
      <c r="T94" s="153"/>
      <c r="U94" s="153"/>
      <c r="V94" s="153"/>
      <c r="W94" s="153"/>
      <c r="X94" s="154"/>
      <c r="Y94" s="153"/>
      <c r="Z94" s="153"/>
    </row>
    <row r="95" spans="1:26" ht="16.5" hidden="1" thickBot="1">
      <c r="B95" s="239" t="s">
        <v>158</v>
      </c>
      <c r="C95" s="239"/>
      <c r="D95" s="239"/>
      <c r="E95" s="240"/>
      <c r="F95" s="240"/>
      <c r="G95" s="240"/>
      <c r="H95" s="240"/>
      <c r="I95" s="240"/>
      <c r="J95" s="240"/>
      <c r="K95" s="94"/>
      <c r="L95" s="94"/>
      <c r="M95" s="94"/>
      <c r="N95" s="241"/>
      <c r="O95" s="239"/>
      <c r="P95" s="106"/>
      <c r="Q95" s="151"/>
      <c r="R95" s="153"/>
      <c r="S95" s="153"/>
      <c r="T95" s="153"/>
      <c r="U95" s="153"/>
      <c r="V95" s="153"/>
      <c r="W95" s="153"/>
      <c r="X95" s="154"/>
      <c r="Y95" s="153"/>
      <c r="Z95" s="153"/>
    </row>
    <row r="96" spans="1:26" ht="16.5" hidden="1" thickBot="1">
      <c r="B96" s="239" t="s">
        <v>159</v>
      </c>
      <c r="C96" s="239"/>
      <c r="D96" s="239"/>
      <c r="E96" s="240"/>
      <c r="F96" s="240"/>
      <c r="G96" s="240"/>
      <c r="H96" s="240"/>
      <c r="I96" s="240"/>
      <c r="J96" s="240"/>
      <c r="K96" s="94"/>
      <c r="L96" s="94"/>
      <c r="M96" s="94"/>
      <c r="N96" s="241"/>
      <c r="O96" s="239"/>
      <c r="P96" s="106"/>
      <c r="Q96" s="151"/>
      <c r="R96" s="153"/>
      <c r="S96" s="153"/>
      <c r="T96" s="153"/>
      <c r="U96" s="153"/>
      <c r="V96" s="153"/>
      <c r="W96" s="153"/>
      <c r="X96" s="154"/>
      <c r="Y96" s="153"/>
      <c r="Z96" s="153"/>
    </row>
    <row r="97" spans="2:26" ht="16.5" hidden="1" thickBot="1">
      <c r="B97" s="239" t="s">
        <v>160</v>
      </c>
      <c r="C97" s="239"/>
      <c r="D97" s="239"/>
      <c r="E97" s="240"/>
      <c r="F97" s="240"/>
      <c r="G97" s="240"/>
      <c r="H97" s="240"/>
      <c r="I97" s="240"/>
      <c r="J97" s="242"/>
      <c r="K97" s="243"/>
      <c r="L97" s="243"/>
      <c r="M97" s="243"/>
      <c r="N97" s="241"/>
      <c r="O97" s="239"/>
      <c r="P97" s="106"/>
      <c r="Q97" s="151"/>
      <c r="R97" s="153"/>
      <c r="S97" s="153"/>
      <c r="T97" s="153"/>
      <c r="U97" s="153"/>
      <c r="V97" s="153"/>
      <c r="W97" s="153"/>
      <c r="X97" s="154"/>
      <c r="Y97" s="153"/>
      <c r="Z97" s="153"/>
    </row>
    <row r="98" spans="2:26" ht="16.5" hidden="1" thickBot="1">
      <c r="B98" s="244" t="s">
        <v>161</v>
      </c>
      <c r="C98" s="245"/>
      <c r="D98" s="245"/>
      <c r="E98" s="240"/>
      <c r="F98" s="240"/>
      <c r="G98" s="240"/>
      <c r="H98" s="240"/>
      <c r="I98" s="240"/>
      <c r="J98" s="242"/>
      <c r="K98" s="243"/>
      <c r="L98" s="243"/>
      <c r="M98" s="243"/>
      <c r="N98" s="241"/>
      <c r="O98" s="245"/>
      <c r="P98" s="106"/>
      <c r="Q98" s="151"/>
      <c r="R98" s="153"/>
      <c r="S98" s="153"/>
      <c r="T98" s="153"/>
      <c r="U98" s="153"/>
      <c r="V98" s="153"/>
      <c r="W98" s="153"/>
      <c r="X98" s="154"/>
      <c r="Y98" s="153"/>
      <c r="Z98" s="153"/>
    </row>
    <row r="99" spans="2:26" ht="16.5" hidden="1" thickBot="1">
      <c r="B99" s="244"/>
      <c r="C99" s="244"/>
      <c r="D99" s="244"/>
      <c r="E99" s="246"/>
      <c r="F99" s="246"/>
      <c r="G99" s="246"/>
      <c r="H99" s="246"/>
      <c r="I99" s="246"/>
      <c r="J99" s="246"/>
      <c r="K99" s="163"/>
      <c r="L99" s="163"/>
      <c r="M99" s="163"/>
      <c r="N99" s="155"/>
      <c r="O99" s="244"/>
      <c r="P99" s="106"/>
      <c r="Q99" s="151"/>
      <c r="R99" s="153"/>
      <c r="S99" s="153"/>
      <c r="T99" s="153"/>
      <c r="U99" s="153"/>
      <c r="V99" s="153"/>
      <c r="W99" s="153"/>
      <c r="X99" s="154"/>
      <c r="Y99" s="153"/>
      <c r="Z99" s="153"/>
    </row>
    <row r="100" spans="2:26" ht="16.5" hidden="1" thickBot="1">
      <c r="B100" s="245" t="s">
        <v>162</v>
      </c>
      <c r="C100" s="245"/>
      <c r="D100" s="245"/>
      <c r="E100" s="246"/>
      <c r="F100" s="246"/>
      <c r="G100" s="246"/>
      <c r="H100" s="246"/>
      <c r="I100" s="246"/>
      <c r="J100" s="246"/>
      <c r="K100" s="146"/>
      <c r="L100" s="146"/>
      <c r="M100" s="146"/>
      <c r="N100" s="155"/>
      <c r="O100" s="245"/>
      <c r="P100" s="106"/>
      <c r="Q100" s="151"/>
      <c r="R100" s="153"/>
      <c r="S100" s="153"/>
      <c r="T100" s="153"/>
      <c r="U100" s="153"/>
      <c r="V100" s="153"/>
      <c r="W100" s="153"/>
      <c r="X100" s="154"/>
      <c r="Y100" s="153"/>
      <c r="Z100" s="153"/>
    </row>
    <row r="101" spans="2:26" ht="16.5" hidden="1" thickBot="1">
      <c r="B101" s="239" t="s">
        <v>160</v>
      </c>
      <c r="C101" s="239"/>
      <c r="D101" s="239"/>
      <c r="E101" s="246"/>
      <c r="F101" s="247"/>
      <c r="G101" s="247"/>
      <c r="H101" s="247"/>
      <c r="I101" s="246"/>
      <c r="J101" s="246"/>
      <c r="K101" s="163"/>
      <c r="L101" s="163"/>
      <c r="M101" s="163"/>
      <c r="N101" s="155"/>
      <c r="O101" s="239"/>
      <c r="P101" s="106"/>
      <c r="Q101" s="151"/>
      <c r="R101" s="153"/>
      <c r="S101" s="153"/>
      <c r="T101" s="153"/>
      <c r="U101" s="153"/>
      <c r="V101" s="153"/>
      <c r="W101" s="153"/>
      <c r="X101" s="154"/>
      <c r="Y101" s="153"/>
      <c r="Z101" s="153"/>
    </row>
    <row r="102" spans="2:26" ht="16.5" hidden="1" thickBot="1">
      <c r="B102" s="244" t="s">
        <v>161</v>
      </c>
      <c r="C102" s="244"/>
      <c r="D102" s="244"/>
      <c r="E102" s="246"/>
      <c r="F102" s="247"/>
      <c r="G102" s="247"/>
      <c r="H102" s="247"/>
      <c r="I102" s="246"/>
      <c r="J102" s="246"/>
      <c r="K102" s="163"/>
      <c r="L102" s="163"/>
      <c r="M102" s="146"/>
      <c r="N102" s="248"/>
      <c r="O102" s="244"/>
      <c r="P102" s="106"/>
      <c r="Q102" s="151"/>
      <c r="R102" s="153"/>
      <c r="S102" s="153"/>
      <c r="T102" s="153"/>
      <c r="U102" s="153"/>
      <c r="V102" s="153"/>
      <c r="W102" s="153"/>
      <c r="X102" s="154"/>
      <c r="Y102" s="153"/>
      <c r="Z102" s="153"/>
    </row>
    <row r="103" spans="2:26" ht="16.5" thickTop="1">
      <c r="B103" s="249">
        <f>+IF(+SUM(E$63:J$63)=0,0,"Контрола: дефицит/излишък = финансиране с обратен знак (V. + VІ. = 0)")</f>
        <v>0</v>
      </c>
      <c r="C103" s="250"/>
      <c r="D103" s="250"/>
      <c r="E103" s="251">
        <f t="shared" ref="E103:J103" si="16">+E$62+E$64</f>
        <v>0</v>
      </c>
      <c r="F103" s="251">
        <f t="shared" si="16"/>
        <v>0</v>
      </c>
      <c r="G103" s="252">
        <f t="shared" si="16"/>
        <v>0</v>
      </c>
      <c r="H103" s="252">
        <f t="shared" si="16"/>
        <v>0</v>
      </c>
      <c r="I103" s="252">
        <f t="shared" si="16"/>
        <v>0</v>
      </c>
      <c r="J103" s="252">
        <f t="shared" si="16"/>
        <v>0</v>
      </c>
      <c r="K103" s="253"/>
      <c r="L103" s="253"/>
      <c r="M103" s="253"/>
      <c r="N103" s="248"/>
      <c r="O103" s="254"/>
      <c r="P103" s="106"/>
      <c r="Q103" s="151"/>
      <c r="R103" s="153"/>
      <c r="S103" s="153"/>
      <c r="T103" s="153"/>
      <c r="U103" s="153"/>
      <c r="V103" s="153"/>
      <c r="W103" s="153"/>
      <c r="X103" s="154"/>
      <c r="Y103" s="153"/>
      <c r="Z103" s="153"/>
    </row>
    <row r="104" spans="2:26" ht="15.75">
      <c r="B104" s="254"/>
      <c r="C104" s="254"/>
      <c r="D104" s="254"/>
      <c r="E104" s="255"/>
      <c r="F104" s="256"/>
      <c r="G104" s="257"/>
      <c r="H104" s="3"/>
      <c r="I104" s="3"/>
      <c r="K104" s="253"/>
      <c r="L104" s="253"/>
      <c r="M104" s="253"/>
      <c r="N104" s="248"/>
      <c r="O104" s="254"/>
      <c r="P104" s="106"/>
      <c r="Q104" s="151"/>
      <c r="R104" s="153"/>
      <c r="S104" s="153"/>
      <c r="T104" s="153"/>
      <c r="U104" s="153"/>
      <c r="V104" s="153"/>
      <c r="W104" s="153"/>
      <c r="X104" s="154"/>
      <c r="Y104" s="153"/>
      <c r="Z104" s="153"/>
    </row>
    <row r="105" spans="2:26" ht="19.5" customHeight="1">
      <c r="B105" s="258" t="str">
        <f>+[1]МАКЕТ!H593</f>
        <v>rio_lovech@mon.bg</v>
      </c>
      <c r="C105" s="254"/>
      <c r="D105" s="254"/>
      <c r="E105" s="259"/>
      <c r="G105" s="260" t="str">
        <f>+[1]МАКЕТ!E593</f>
        <v>068/603806</v>
      </c>
      <c r="H105" s="260">
        <f>+[1]МАКЕТ!F593</f>
        <v>0</v>
      </c>
      <c r="I105" s="261"/>
      <c r="J105" s="262">
        <f>+[1]МАКЕТ!B593</f>
        <v>30092025</v>
      </c>
      <c r="K105" s="253"/>
      <c r="L105" s="253"/>
      <c r="M105" s="253"/>
      <c r="N105" s="248"/>
      <c r="O105" s="254"/>
      <c r="P105" s="106"/>
      <c r="Q105" s="151"/>
      <c r="R105" s="153"/>
      <c r="S105" s="153"/>
      <c r="T105" s="153"/>
      <c r="U105" s="153"/>
      <c r="V105" s="153"/>
      <c r="W105" s="153"/>
      <c r="X105" s="154"/>
      <c r="Y105" s="153"/>
      <c r="Z105" s="153"/>
    </row>
    <row r="106" spans="2:26" ht="15.75">
      <c r="B106" s="263" t="s">
        <v>163</v>
      </c>
      <c r="C106" s="264"/>
      <c r="D106" s="264"/>
      <c r="E106" s="265"/>
      <c r="F106" s="265"/>
      <c r="G106" s="275" t="s">
        <v>164</v>
      </c>
      <c r="H106" s="275"/>
      <c r="I106" s="266"/>
      <c r="J106" s="263" t="s">
        <v>165</v>
      </c>
      <c r="K106" s="253"/>
      <c r="L106" s="253"/>
      <c r="M106" s="253"/>
      <c r="N106" s="248"/>
      <c r="O106" s="254"/>
      <c r="P106" s="106"/>
      <c r="Q106" s="151"/>
      <c r="R106" s="153"/>
      <c r="S106" s="153"/>
      <c r="T106" s="153"/>
      <c r="U106" s="153"/>
      <c r="V106" s="153"/>
      <c r="W106" s="153"/>
      <c r="X106" s="154"/>
      <c r="Y106" s="153"/>
      <c r="Z106" s="153"/>
    </row>
    <row r="107" spans="2:26" ht="17.25" customHeight="1">
      <c r="B107" s="267" t="s">
        <v>166</v>
      </c>
      <c r="C107" s="1"/>
      <c r="D107" s="1"/>
      <c r="E107" s="3"/>
      <c r="F107" s="257"/>
      <c r="G107" s="3"/>
      <c r="H107" s="3"/>
      <c r="I107" s="3"/>
      <c r="J107" s="3"/>
      <c r="K107" s="253"/>
      <c r="L107" s="253"/>
      <c r="M107" s="253"/>
      <c r="N107" s="248"/>
      <c r="O107" s="254"/>
      <c r="P107" s="106"/>
      <c r="Q107" s="151"/>
      <c r="R107" s="153"/>
      <c r="S107" s="153"/>
      <c r="T107" s="153"/>
      <c r="U107" s="153"/>
      <c r="V107" s="153"/>
      <c r="W107" s="153"/>
      <c r="X107" s="154"/>
      <c r="Y107" s="153"/>
      <c r="Z107" s="153"/>
    </row>
    <row r="108" spans="2:26" ht="17.25" customHeight="1">
      <c r="B108" s="261"/>
      <c r="C108" s="2"/>
      <c r="D108" s="254"/>
      <c r="E108" s="276" t="str">
        <f>+[1]МАКЕТ!D591</f>
        <v>Мария Тодорова</v>
      </c>
      <c r="F108" s="276"/>
      <c r="G108" s="3"/>
      <c r="H108" s="3"/>
      <c r="I108" s="3"/>
      <c r="J108" s="3"/>
      <c r="K108" s="253"/>
      <c r="L108" s="253"/>
      <c r="M108" s="253"/>
      <c r="N108" s="248"/>
      <c r="O108" s="254"/>
      <c r="P108" s="106"/>
      <c r="Q108" s="151"/>
      <c r="R108" s="153"/>
      <c r="S108" s="153"/>
      <c r="T108" s="153"/>
      <c r="U108" s="153"/>
      <c r="V108" s="153"/>
      <c r="W108" s="153"/>
      <c r="X108" s="154"/>
      <c r="Y108" s="153"/>
      <c r="Z108" s="153"/>
    </row>
    <row r="109" spans="2:26" ht="19.5" customHeight="1">
      <c r="B109" s="1"/>
      <c r="E109" s="3"/>
      <c r="F109" s="3"/>
      <c r="G109" s="3"/>
      <c r="H109" s="3"/>
      <c r="I109" s="3"/>
      <c r="J109" s="3"/>
      <c r="K109" s="253"/>
      <c r="L109" s="253"/>
      <c r="M109" s="253"/>
      <c r="N109" s="248"/>
      <c r="O109" s="2"/>
      <c r="P109" s="106"/>
      <c r="Q109" s="151"/>
      <c r="R109" s="153"/>
      <c r="S109" s="153"/>
      <c r="T109" s="153"/>
      <c r="U109" s="153"/>
      <c r="V109" s="153"/>
      <c r="W109" s="153"/>
      <c r="X109" s="154"/>
      <c r="Y109" s="153"/>
      <c r="Z109" s="153"/>
    </row>
    <row r="110" spans="2:26" ht="15.75" customHeight="1">
      <c r="E110" s="3"/>
      <c r="F110" s="3"/>
      <c r="G110" s="3"/>
      <c r="H110" s="3"/>
      <c r="I110" s="3"/>
      <c r="J110" s="3"/>
      <c r="K110" s="253"/>
      <c r="L110" s="253"/>
      <c r="M110" s="253"/>
      <c r="N110" s="248"/>
      <c r="O110" s="254"/>
      <c r="P110" s="106"/>
      <c r="Q110" s="151"/>
      <c r="R110" s="153"/>
      <c r="S110" s="153"/>
      <c r="T110" s="153"/>
      <c r="U110" s="153"/>
      <c r="V110" s="153"/>
      <c r="W110" s="153"/>
      <c r="X110" s="154"/>
      <c r="Y110" s="153"/>
      <c r="Z110" s="153"/>
    </row>
    <row r="111" spans="2:26" ht="15.75">
      <c r="B111" s="268" t="s">
        <v>167</v>
      </c>
      <c r="C111" s="254"/>
      <c r="D111" s="254"/>
      <c r="E111" s="257"/>
      <c r="F111" s="257"/>
      <c r="G111" s="3"/>
      <c r="H111" s="268" t="s">
        <v>168</v>
      </c>
      <c r="I111" s="269"/>
      <c r="J111" s="269"/>
      <c r="K111" s="253"/>
      <c r="L111" s="253"/>
      <c r="M111" s="253"/>
      <c r="N111" s="248"/>
      <c r="O111" s="270"/>
      <c r="P111" s="106"/>
      <c r="Q111" s="151"/>
      <c r="R111" s="153"/>
      <c r="S111" s="153"/>
      <c r="T111" s="153"/>
      <c r="U111" s="153"/>
      <c r="V111" s="153"/>
      <c r="W111" s="153"/>
      <c r="X111" s="154"/>
      <c r="Y111" s="153"/>
      <c r="Z111" s="153"/>
    </row>
    <row r="112" spans="2:26" ht="18" customHeight="1">
      <c r="E112" s="276" t="str">
        <f>+[1]МАКЕТ!G588</f>
        <v>Мария Тодорова</v>
      </c>
      <c r="F112" s="276"/>
      <c r="G112" s="271"/>
      <c r="H112" s="3"/>
      <c r="I112" s="276" t="str">
        <f>+[1]МАКЕТ!G591</f>
        <v>д-р Иваничка Буровска</v>
      </c>
      <c r="J112" s="276"/>
      <c r="K112" s="253"/>
      <c r="L112" s="253"/>
      <c r="M112" s="253"/>
      <c r="N112" s="248"/>
      <c r="O112" s="272"/>
      <c r="P112" s="106"/>
      <c r="Q112" s="151"/>
      <c r="R112" s="153"/>
      <c r="S112" s="153"/>
      <c r="T112" s="153"/>
      <c r="U112" s="153"/>
      <c r="V112" s="153"/>
      <c r="W112" s="153"/>
      <c r="X112" s="154"/>
      <c r="Y112" s="153"/>
      <c r="Z112" s="153"/>
    </row>
    <row r="113" spans="1:17">
      <c r="A113" s="7"/>
      <c r="B113" s="7"/>
      <c r="C113" s="7"/>
      <c r="D113" s="7"/>
      <c r="E113" s="8"/>
      <c r="F113" s="8"/>
      <c r="G113" s="8"/>
      <c r="H113" s="8"/>
      <c r="I113" s="8"/>
      <c r="J113" s="8"/>
      <c r="K113" s="8"/>
      <c r="L113" s="8"/>
      <c r="M113" s="8"/>
      <c r="N113" s="7"/>
      <c r="O113" s="7"/>
      <c r="P113" s="7"/>
      <c r="Q113" s="7"/>
    </row>
    <row r="114" spans="1:17">
      <c r="A114" s="7"/>
      <c r="B114" s="7"/>
      <c r="C114" s="7"/>
      <c r="D114" s="7"/>
      <c r="E114" s="8"/>
      <c r="F114" s="8"/>
      <c r="G114" s="8"/>
      <c r="H114" s="8"/>
      <c r="I114" s="8"/>
      <c r="J114" s="8"/>
      <c r="K114" s="8"/>
      <c r="L114" s="8"/>
      <c r="M114" s="8"/>
      <c r="N114" s="7"/>
      <c r="O114" s="7"/>
      <c r="P114" s="7"/>
      <c r="Q114" s="7"/>
    </row>
    <row r="115" spans="1:17">
      <c r="A115" s="7"/>
      <c r="B115" s="7"/>
      <c r="C115" s="7"/>
      <c r="D115" s="7"/>
      <c r="E115" s="8"/>
      <c r="F115" s="8"/>
      <c r="G115" s="8"/>
      <c r="H115" s="8"/>
      <c r="I115" s="8"/>
      <c r="J115" s="8"/>
      <c r="K115" s="8"/>
      <c r="L115" s="8"/>
      <c r="M115" s="8"/>
      <c r="N115" s="7"/>
      <c r="O115" s="7"/>
      <c r="P115" s="7"/>
      <c r="Q115" s="7"/>
    </row>
    <row r="116" spans="1:17">
      <c r="A116" s="7"/>
      <c r="B116" s="7"/>
      <c r="C116" s="7"/>
      <c r="D116" s="7"/>
      <c r="E116" s="8"/>
      <c r="F116" s="8"/>
      <c r="G116" s="8"/>
      <c r="H116" s="8"/>
      <c r="I116" s="8"/>
      <c r="J116" s="8"/>
      <c r="K116" s="8"/>
      <c r="L116" s="8"/>
      <c r="M116" s="8"/>
      <c r="N116" s="7"/>
      <c r="O116" s="7"/>
      <c r="P116" s="7"/>
      <c r="Q116" s="7"/>
    </row>
    <row r="117" spans="1:17">
      <c r="A117" s="7"/>
      <c r="B117" s="7"/>
      <c r="C117" s="7"/>
      <c r="D117" s="7"/>
      <c r="E117" s="8"/>
      <c r="F117" s="8"/>
      <c r="G117" s="8"/>
      <c r="H117" s="8"/>
      <c r="I117" s="8"/>
      <c r="J117" s="8"/>
      <c r="K117" s="8"/>
      <c r="L117" s="8"/>
      <c r="M117" s="8"/>
      <c r="N117" s="7"/>
      <c r="O117" s="7"/>
      <c r="P117" s="7"/>
      <c r="Q117" s="7"/>
    </row>
    <row r="118" spans="1:17">
      <c r="A118" s="7"/>
      <c r="B118" s="7"/>
      <c r="C118" s="7"/>
      <c r="D118" s="7"/>
      <c r="E118" s="8"/>
      <c r="F118" s="8"/>
      <c r="G118" s="8"/>
      <c r="H118" s="8"/>
      <c r="I118" s="8"/>
      <c r="J118" s="8"/>
      <c r="K118" s="8"/>
      <c r="L118" s="8"/>
      <c r="M118" s="8"/>
      <c r="N118" s="7"/>
      <c r="O118" s="7"/>
      <c r="P118" s="7"/>
      <c r="Q118" s="7"/>
    </row>
    <row r="119" spans="1:17">
      <c r="A119" s="7"/>
      <c r="B119" s="7"/>
      <c r="C119" s="7"/>
      <c r="D119" s="7"/>
      <c r="E119" s="8"/>
      <c r="F119" s="8"/>
      <c r="G119" s="8"/>
      <c r="H119" s="8"/>
      <c r="I119" s="8"/>
      <c r="J119" s="8"/>
      <c r="K119" s="8"/>
      <c r="L119" s="8"/>
      <c r="M119" s="8"/>
      <c r="N119" s="7"/>
      <c r="O119" s="7"/>
      <c r="P119" s="7"/>
      <c r="Q119" s="7"/>
    </row>
    <row r="120" spans="1:17">
      <c r="A120" s="7"/>
      <c r="B120" s="7"/>
      <c r="C120" s="7"/>
      <c r="D120" s="7"/>
      <c r="E120" s="8"/>
      <c r="F120" s="8"/>
      <c r="G120" s="8"/>
      <c r="H120" s="8"/>
      <c r="I120" s="8"/>
      <c r="J120" s="8"/>
      <c r="K120" s="8"/>
      <c r="L120" s="8"/>
      <c r="M120" s="8"/>
      <c r="N120" s="7"/>
      <c r="O120" s="7"/>
      <c r="P120" s="7"/>
      <c r="Q120" s="7"/>
    </row>
    <row r="121" spans="1:17">
      <c r="A121" s="7"/>
      <c r="B121" s="7"/>
      <c r="C121" s="7"/>
      <c r="D121" s="7"/>
      <c r="E121" s="8"/>
      <c r="F121" s="8"/>
      <c r="G121" s="8"/>
      <c r="H121" s="8"/>
      <c r="I121" s="8"/>
      <c r="J121" s="8"/>
      <c r="K121" s="8"/>
      <c r="L121" s="8"/>
      <c r="M121" s="8"/>
      <c r="N121" s="7"/>
      <c r="O121" s="7"/>
      <c r="P121" s="7"/>
      <c r="Q121" s="7"/>
    </row>
    <row r="122" spans="1:17">
      <c r="A122" s="7"/>
      <c r="B122" s="7"/>
      <c r="C122" s="7"/>
      <c r="D122" s="7"/>
      <c r="E122" s="8"/>
      <c r="F122" s="8"/>
      <c r="G122" s="8"/>
      <c r="H122" s="8"/>
      <c r="I122" s="8"/>
      <c r="J122" s="8"/>
      <c r="K122" s="8"/>
      <c r="L122" s="8"/>
      <c r="M122" s="8"/>
      <c r="N122" s="7"/>
      <c r="O122" s="7"/>
      <c r="P122" s="7"/>
      <c r="Q122" s="7"/>
    </row>
    <row r="123" spans="1:17">
      <c r="A123" s="7"/>
      <c r="B123" s="7"/>
      <c r="C123" s="7"/>
      <c r="D123" s="7"/>
      <c r="E123" s="8"/>
      <c r="F123" s="8"/>
      <c r="G123" s="8"/>
      <c r="H123" s="8"/>
      <c r="I123" s="8"/>
      <c r="J123" s="8"/>
      <c r="K123" s="8"/>
      <c r="L123" s="8"/>
      <c r="M123" s="8"/>
      <c r="N123" s="7"/>
      <c r="O123" s="7"/>
      <c r="P123" s="7"/>
      <c r="Q123" s="7"/>
    </row>
    <row r="124" spans="1:17">
      <c r="A124" s="7"/>
      <c r="B124" s="7"/>
      <c r="C124" s="7"/>
      <c r="D124" s="7"/>
      <c r="E124" s="8"/>
      <c r="F124" s="8"/>
      <c r="G124" s="8"/>
      <c r="H124" s="8"/>
      <c r="I124" s="8"/>
      <c r="J124" s="8"/>
      <c r="K124" s="8"/>
      <c r="L124" s="8"/>
      <c r="M124" s="8"/>
      <c r="N124" s="7"/>
      <c r="O124" s="7"/>
      <c r="P124" s="7"/>
      <c r="Q124" s="7"/>
    </row>
    <row r="125" spans="1:17">
      <c r="A125" s="7"/>
      <c r="B125" s="7"/>
      <c r="C125" s="7"/>
      <c r="D125" s="7"/>
      <c r="E125" s="8"/>
      <c r="F125" s="8"/>
      <c r="G125" s="8"/>
      <c r="H125" s="8"/>
      <c r="I125" s="8"/>
      <c r="J125" s="8"/>
      <c r="K125" s="8"/>
      <c r="L125" s="8"/>
      <c r="M125" s="8"/>
      <c r="N125" s="7"/>
      <c r="O125" s="7"/>
      <c r="P125" s="7"/>
      <c r="Q125" s="7"/>
    </row>
    <row r="126" spans="1:17">
      <c r="A126" s="7"/>
      <c r="B126" s="7"/>
      <c r="C126" s="7"/>
      <c r="D126" s="7"/>
      <c r="E126" s="8"/>
      <c r="F126" s="8"/>
      <c r="G126" s="8"/>
      <c r="H126" s="8"/>
      <c r="I126" s="8"/>
      <c r="J126" s="8"/>
      <c r="K126" s="8"/>
      <c r="L126" s="8"/>
      <c r="M126" s="8"/>
      <c r="N126" s="7"/>
      <c r="O126" s="7"/>
      <c r="P126" s="7"/>
      <c r="Q126" s="7"/>
    </row>
    <row r="127" spans="1:17">
      <c r="A127" s="7"/>
      <c r="B127" s="7"/>
      <c r="C127" s="7"/>
      <c r="D127" s="7"/>
      <c r="E127" s="8"/>
      <c r="F127" s="8"/>
      <c r="G127" s="8"/>
      <c r="H127" s="8"/>
      <c r="I127" s="8"/>
      <c r="J127" s="8"/>
      <c r="K127" s="8"/>
      <c r="L127" s="8"/>
      <c r="M127" s="8"/>
      <c r="N127" s="7"/>
      <c r="O127" s="7"/>
      <c r="P127" s="7"/>
      <c r="Q127" s="7"/>
    </row>
    <row r="128" spans="1:17">
      <c r="A128" s="7"/>
      <c r="B128" s="7"/>
      <c r="C128" s="7"/>
      <c r="D128" s="7"/>
      <c r="E128" s="8"/>
      <c r="F128" s="8"/>
      <c r="G128" s="8"/>
      <c r="H128" s="8"/>
      <c r="I128" s="8"/>
      <c r="J128" s="8"/>
      <c r="K128" s="8"/>
      <c r="L128" s="8"/>
      <c r="M128" s="8"/>
      <c r="N128" s="7"/>
      <c r="O128" s="7"/>
      <c r="P128" s="7"/>
      <c r="Q128" s="7"/>
    </row>
    <row r="129" spans="1:17">
      <c r="A129" s="7"/>
      <c r="B129" s="7"/>
      <c r="C129" s="7"/>
      <c r="D129" s="7"/>
      <c r="E129" s="8"/>
      <c r="F129" s="8"/>
      <c r="G129" s="8"/>
      <c r="H129" s="8"/>
      <c r="I129" s="8"/>
      <c r="J129" s="8"/>
      <c r="K129" s="8"/>
      <c r="L129" s="8"/>
      <c r="M129" s="8"/>
      <c r="N129" s="7"/>
      <c r="O129" s="7"/>
      <c r="P129" s="7"/>
      <c r="Q129" s="7"/>
    </row>
    <row r="130" spans="1:17">
      <c r="A130" s="7"/>
      <c r="B130" s="7"/>
      <c r="C130" s="7"/>
      <c r="D130" s="7"/>
      <c r="E130" s="8"/>
      <c r="F130" s="8"/>
      <c r="G130" s="8"/>
      <c r="H130" s="8"/>
      <c r="I130" s="8"/>
      <c r="J130" s="8"/>
      <c r="K130" s="8"/>
      <c r="L130" s="8"/>
      <c r="M130" s="8"/>
      <c r="N130" s="7"/>
      <c r="O130" s="7"/>
      <c r="P130" s="7"/>
      <c r="Q130" s="7"/>
    </row>
    <row r="131" spans="1:17">
      <c r="A131" s="7"/>
      <c r="B131" s="7"/>
      <c r="C131" s="7"/>
      <c r="D131" s="7"/>
      <c r="E131" s="8"/>
      <c r="F131" s="8"/>
      <c r="G131" s="8"/>
      <c r="H131" s="8"/>
      <c r="I131" s="8"/>
      <c r="J131" s="8"/>
      <c r="K131" s="8"/>
      <c r="L131" s="8"/>
      <c r="M131" s="8"/>
      <c r="N131" s="7"/>
      <c r="O131" s="7"/>
      <c r="P131" s="7"/>
      <c r="Q131" s="7"/>
    </row>
    <row r="132" spans="1:17">
      <c r="A132" s="7"/>
      <c r="B132" s="7"/>
      <c r="C132" s="7"/>
      <c r="D132" s="7"/>
      <c r="E132" s="8"/>
      <c r="F132" s="8"/>
      <c r="G132" s="8"/>
      <c r="H132" s="8"/>
      <c r="I132" s="8"/>
      <c r="J132" s="8"/>
      <c r="K132" s="8"/>
      <c r="L132" s="8"/>
      <c r="M132" s="8"/>
      <c r="N132" s="7"/>
      <c r="O132" s="7"/>
      <c r="P132" s="7"/>
      <c r="Q132" s="7"/>
    </row>
    <row r="133" spans="1:17">
      <c r="A133" s="7"/>
      <c r="B133" s="7"/>
      <c r="C133" s="7"/>
      <c r="D133" s="7"/>
      <c r="E133" s="8"/>
      <c r="F133" s="8"/>
      <c r="G133" s="8"/>
      <c r="H133" s="8"/>
      <c r="I133" s="8"/>
      <c r="J133" s="8"/>
      <c r="K133" s="8"/>
      <c r="L133" s="8"/>
      <c r="M133" s="8"/>
      <c r="N133" s="7"/>
      <c r="O133" s="7"/>
      <c r="P133" s="7"/>
      <c r="Q133" s="7"/>
    </row>
    <row r="134" spans="1:17">
      <c r="A134" s="7"/>
      <c r="B134" s="7"/>
      <c r="C134" s="7"/>
      <c r="D134" s="7"/>
      <c r="E134" s="8"/>
      <c r="F134" s="8"/>
      <c r="G134" s="8"/>
      <c r="H134" s="8"/>
      <c r="I134" s="8"/>
      <c r="J134" s="8"/>
      <c r="K134" s="8"/>
      <c r="L134" s="8"/>
      <c r="M134" s="8"/>
      <c r="N134" s="7"/>
      <c r="O134" s="7"/>
      <c r="P134" s="7"/>
      <c r="Q134" s="7"/>
    </row>
    <row r="135" spans="1:17">
      <c r="A135" s="7"/>
      <c r="B135" s="7"/>
      <c r="C135" s="7"/>
      <c r="D135" s="7"/>
      <c r="E135" s="8"/>
      <c r="F135" s="8"/>
      <c r="G135" s="8"/>
      <c r="H135" s="8"/>
      <c r="I135" s="8"/>
      <c r="J135" s="8"/>
      <c r="K135" s="8"/>
      <c r="L135" s="8"/>
      <c r="M135" s="8"/>
      <c r="N135" s="7"/>
      <c r="O135" s="7"/>
      <c r="P135" s="7"/>
      <c r="Q135" s="7"/>
    </row>
    <row r="136" spans="1:17">
      <c r="A136" s="7"/>
      <c r="B136" s="7"/>
      <c r="C136" s="7"/>
      <c r="D136" s="7"/>
      <c r="E136" s="8"/>
      <c r="F136" s="8"/>
      <c r="G136" s="8"/>
      <c r="H136" s="8"/>
      <c r="I136" s="8"/>
      <c r="J136" s="8"/>
      <c r="K136" s="8"/>
      <c r="L136" s="8"/>
      <c r="M136" s="8"/>
      <c r="N136" s="7"/>
      <c r="O136" s="7"/>
      <c r="P136" s="7"/>
      <c r="Q136" s="7"/>
    </row>
    <row r="137" spans="1:17">
      <c r="A137" s="7"/>
      <c r="B137" s="7"/>
      <c r="C137" s="7"/>
      <c r="D137" s="7"/>
      <c r="E137" s="8"/>
      <c r="F137" s="8"/>
      <c r="G137" s="8"/>
      <c r="H137" s="8"/>
      <c r="I137" s="8"/>
      <c r="J137" s="8"/>
      <c r="K137" s="8"/>
      <c r="L137" s="8"/>
      <c r="M137" s="8"/>
      <c r="N137" s="7"/>
      <c r="O137" s="7"/>
      <c r="P137" s="7"/>
      <c r="Q137" s="7"/>
    </row>
    <row r="138" spans="1:17">
      <c r="A138" s="7"/>
      <c r="B138" s="7"/>
      <c r="C138" s="7"/>
      <c r="D138" s="7"/>
      <c r="E138" s="8"/>
      <c r="F138" s="8"/>
      <c r="G138" s="8"/>
      <c r="H138" s="8"/>
      <c r="I138" s="8"/>
      <c r="J138" s="8"/>
      <c r="K138" s="8"/>
      <c r="L138" s="8"/>
      <c r="M138" s="8"/>
      <c r="N138" s="7"/>
      <c r="O138" s="7"/>
      <c r="P138" s="7"/>
      <c r="Q138" s="7"/>
    </row>
    <row r="139" spans="1:17">
      <c r="A139" s="7"/>
      <c r="B139" s="7"/>
      <c r="C139" s="7"/>
      <c r="D139" s="7"/>
      <c r="E139" s="8"/>
      <c r="F139" s="8"/>
      <c r="G139" s="8"/>
      <c r="H139" s="8"/>
      <c r="I139" s="8"/>
      <c r="J139" s="8"/>
      <c r="K139" s="8"/>
      <c r="L139" s="8"/>
      <c r="M139" s="8"/>
      <c r="N139" s="7"/>
      <c r="O139" s="7"/>
      <c r="P139" s="7"/>
      <c r="Q139" s="7"/>
    </row>
    <row r="140" spans="1:17">
      <c r="A140" s="7"/>
      <c r="B140" s="7"/>
      <c r="C140" s="7"/>
      <c r="D140" s="7"/>
      <c r="E140" s="8"/>
      <c r="F140" s="8"/>
      <c r="G140" s="8"/>
      <c r="H140" s="8"/>
      <c r="I140" s="8"/>
      <c r="J140" s="8"/>
      <c r="K140" s="8"/>
      <c r="L140" s="8"/>
      <c r="M140" s="8"/>
      <c r="N140" s="7"/>
      <c r="O140" s="7"/>
      <c r="P140" s="7"/>
      <c r="Q140" s="7"/>
    </row>
    <row r="141" spans="1:17">
      <c r="A141" s="7"/>
      <c r="B141" s="7"/>
      <c r="C141" s="7"/>
      <c r="D141" s="7"/>
      <c r="E141" s="8"/>
      <c r="F141" s="8"/>
      <c r="G141" s="8"/>
      <c r="H141" s="8"/>
      <c r="I141" s="8"/>
      <c r="J141" s="8"/>
      <c r="K141" s="8"/>
      <c r="L141" s="8"/>
      <c r="M141" s="8"/>
      <c r="N141" s="7"/>
      <c r="O141" s="7"/>
      <c r="P141" s="7"/>
      <c r="Q141" s="7"/>
    </row>
    <row r="142" spans="1:17">
      <c r="A142" s="7"/>
      <c r="B142" s="7"/>
      <c r="C142" s="7"/>
      <c r="D142" s="7"/>
      <c r="E142" s="8"/>
      <c r="F142" s="8"/>
      <c r="G142" s="8"/>
      <c r="H142" s="8"/>
      <c r="I142" s="8"/>
      <c r="J142" s="8"/>
      <c r="K142" s="8"/>
      <c r="L142" s="8"/>
      <c r="M142" s="8"/>
      <c r="N142" s="7"/>
      <c r="O142" s="7"/>
      <c r="P142" s="7"/>
      <c r="Q142" s="7"/>
    </row>
    <row r="143" spans="1:17">
      <c r="A143" s="7"/>
      <c r="B143" s="7"/>
      <c r="C143" s="7"/>
      <c r="D143" s="7"/>
      <c r="E143" s="8"/>
      <c r="F143" s="8"/>
      <c r="G143" s="8"/>
      <c r="H143" s="8"/>
      <c r="I143" s="8"/>
      <c r="J143" s="8"/>
      <c r="K143" s="8"/>
      <c r="L143" s="8"/>
      <c r="M143" s="8"/>
      <c r="N143" s="7"/>
      <c r="O143" s="7"/>
      <c r="P143" s="7"/>
      <c r="Q143" s="7"/>
    </row>
    <row r="144" spans="1:17">
      <c r="A144" s="7"/>
      <c r="B144" s="7"/>
      <c r="C144" s="7"/>
      <c r="D144" s="7"/>
      <c r="E144" s="8"/>
      <c r="F144" s="8"/>
      <c r="G144" s="8"/>
      <c r="H144" s="8"/>
      <c r="I144" s="8"/>
      <c r="J144" s="8"/>
      <c r="K144" s="8"/>
      <c r="L144" s="8"/>
      <c r="M144" s="8"/>
      <c r="N144" s="7"/>
      <c r="O144" s="7"/>
      <c r="P144" s="7"/>
      <c r="Q144" s="7"/>
    </row>
    <row r="145" spans="1:17">
      <c r="A145" s="7"/>
      <c r="B145" s="7"/>
      <c r="C145" s="7"/>
      <c r="D145" s="7"/>
      <c r="E145" s="8"/>
      <c r="F145" s="8"/>
      <c r="G145" s="8"/>
      <c r="H145" s="8"/>
      <c r="I145" s="8"/>
      <c r="J145" s="8"/>
      <c r="K145" s="8"/>
      <c r="L145" s="8"/>
      <c r="M145" s="8"/>
      <c r="N145" s="7"/>
      <c r="O145" s="7"/>
      <c r="P145" s="7"/>
      <c r="Q145" s="7"/>
    </row>
    <row r="146" spans="1:17">
      <c r="A146" s="7"/>
      <c r="B146" s="7"/>
      <c r="C146" s="7"/>
      <c r="D146" s="7"/>
      <c r="E146" s="8"/>
      <c r="F146" s="8"/>
      <c r="G146" s="8"/>
      <c r="H146" s="8"/>
      <c r="I146" s="8"/>
      <c r="J146" s="8"/>
      <c r="K146" s="8"/>
      <c r="L146" s="8"/>
      <c r="M146" s="8"/>
      <c r="N146" s="7"/>
      <c r="O146" s="7"/>
      <c r="P146" s="7"/>
      <c r="Q146" s="7"/>
    </row>
    <row r="147" spans="1:17">
      <c r="A147" s="7"/>
      <c r="B147" s="7"/>
      <c r="C147" s="7"/>
      <c r="D147" s="7"/>
      <c r="E147" s="8"/>
      <c r="F147" s="8"/>
      <c r="G147" s="8"/>
      <c r="H147" s="8"/>
      <c r="I147" s="8"/>
      <c r="J147" s="8"/>
      <c r="K147" s="8"/>
      <c r="L147" s="8"/>
      <c r="M147" s="8"/>
      <c r="N147" s="7"/>
      <c r="O147" s="7"/>
      <c r="P147" s="7"/>
      <c r="Q147" s="7"/>
    </row>
    <row r="148" spans="1:17">
      <c r="A148" s="7"/>
      <c r="B148" s="7"/>
      <c r="C148" s="7"/>
      <c r="D148" s="7"/>
      <c r="E148" s="8"/>
      <c r="F148" s="8"/>
      <c r="G148" s="8"/>
      <c r="H148" s="8"/>
      <c r="I148" s="8"/>
      <c r="J148" s="8"/>
      <c r="K148" s="8"/>
      <c r="L148" s="8"/>
      <c r="M148" s="8"/>
      <c r="N148" s="7"/>
      <c r="O148" s="7"/>
      <c r="P148" s="7"/>
      <c r="Q148" s="7"/>
    </row>
    <row r="149" spans="1:17">
      <c r="A149" s="7"/>
      <c r="B149" s="7"/>
      <c r="C149" s="7"/>
      <c r="D149" s="7"/>
      <c r="E149" s="8"/>
      <c r="F149" s="8"/>
      <c r="G149" s="8"/>
      <c r="H149" s="8"/>
      <c r="I149" s="8"/>
      <c r="J149" s="8"/>
      <c r="K149" s="8"/>
      <c r="L149" s="8"/>
      <c r="M149" s="8"/>
      <c r="N149" s="7"/>
      <c r="O149" s="7"/>
      <c r="P149" s="7"/>
      <c r="Q149" s="7"/>
    </row>
    <row r="150" spans="1:17">
      <c r="A150" s="7"/>
      <c r="B150" s="7"/>
      <c r="C150" s="7"/>
      <c r="D150" s="7"/>
      <c r="E150" s="8"/>
      <c r="F150" s="8"/>
      <c r="G150" s="8"/>
      <c r="H150" s="8"/>
      <c r="I150" s="8"/>
      <c r="J150" s="8"/>
      <c r="K150" s="8"/>
      <c r="L150" s="8"/>
      <c r="M150" s="8"/>
      <c r="N150" s="7"/>
      <c r="O150" s="7"/>
      <c r="P150" s="7"/>
      <c r="Q150" s="7"/>
    </row>
    <row r="151" spans="1:17">
      <c r="A151" s="7"/>
      <c r="B151" s="7"/>
      <c r="C151" s="7"/>
      <c r="D151" s="7"/>
      <c r="E151" s="8"/>
      <c r="F151" s="8"/>
      <c r="G151" s="8"/>
      <c r="H151" s="8"/>
      <c r="I151" s="8"/>
      <c r="J151" s="8"/>
      <c r="K151" s="8"/>
      <c r="L151" s="8"/>
      <c r="M151" s="8"/>
      <c r="N151" s="7"/>
      <c r="O151" s="7"/>
      <c r="P151" s="7"/>
      <c r="Q151" s="7"/>
    </row>
    <row r="152" spans="1:17">
      <c r="A152" s="7"/>
      <c r="B152" s="7"/>
      <c r="C152" s="7"/>
      <c r="D152" s="7"/>
      <c r="E152" s="8"/>
      <c r="F152" s="8"/>
      <c r="G152" s="8"/>
      <c r="H152" s="8"/>
      <c r="I152" s="8"/>
      <c r="J152" s="8"/>
      <c r="K152" s="8"/>
      <c r="L152" s="8"/>
      <c r="M152" s="8"/>
      <c r="N152" s="7"/>
      <c r="O152" s="7"/>
      <c r="P152" s="7"/>
      <c r="Q152" s="7"/>
    </row>
    <row r="153" spans="1:17">
      <c r="A153" s="7"/>
      <c r="B153" s="7"/>
      <c r="C153" s="7"/>
      <c r="D153" s="7"/>
      <c r="E153" s="8"/>
      <c r="F153" s="8"/>
      <c r="G153" s="8"/>
      <c r="H153" s="8"/>
      <c r="I153" s="8"/>
      <c r="J153" s="8"/>
      <c r="K153" s="8"/>
      <c r="L153" s="8"/>
      <c r="M153" s="8"/>
      <c r="N153" s="7"/>
      <c r="O153" s="7"/>
      <c r="P153" s="7"/>
      <c r="Q153" s="7"/>
    </row>
    <row r="154" spans="1:17">
      <c r="A154" s="7"/>
      <c r="B154" s="7"/>
      <c r="C154" s="7"/>
      <c r="D154" s="7"/>
      <c r="E154" s="8"/>
      <c r="F154" s="8"/>
      <c r="G154" s="8"/>
      <c r="H154" s="8"/>
      <c r="I154" s="8"/>
      <c r="J154" s="8"/>
      <c r="K154" s="8"/>
      <c r="L154" s="8"/>
      <c r="M154" s="8"/>
      <c r="N154" s="7"/>
      <c r="O154" s="7"/>
      <c r="P154" s="7"/>
      <c r="Q154" s="7"/>
    </row>
    <row r="155" spans="1:17">
      <c r="A155" s="7"/>
      <c r="B155" s="7"/>
      <c r="C155" s="7"/>
      <c r="D155" s="7"/>
      <c r="E155" s="8"/>
      <c r="F155" s="8"/>
      <c r="G155" s="8"/>
      <c r="H155" s="8"/>
      <c r="I155" s="8"/>
      <c r="J155" s="8"/>
      <c r="K155" s="8"/>
      <c r="L155" s="8"/>
      <c r="M155" s="8"/>
      <c r="N155" s="7"/>
      <c r="O155" s="7"/>
      <c r="P155" s="7"/>
      <c r="Q155" s="7"/>
    </row>
    <row r="156" spans="1:17">
      <c r="A156" s="7"/>
      <c r="B156" s="7"/>
      <c r="C156" s="7"/>
      <c r="D156" s="7"/>
      <c r="E156" s="8"/>
      <c r="F156" s="8"/>
      <c r="G156" s="8"/>
      <c r="H156" s="8"/>
      <c r="I156" s="8"/>
      <c r="J156" s="8"/>
      <c r="K156" s="8"/>
      <c r="L156" s="8"/>
      <c r="M156" s="8"/>
      <c r="N156" s="7"/>
      <c r="O156" s="7"/>
      <c r="P156" s="7"/>
      <c r="Q156" s="7"/>
    </row>
    <row r="157" spans="1:17">
      <c r="A157" s="7"/>
      <c r="B157" s="7"/>
      <c r="C157" s="7"/>
      <c r="D157" s="7"/>
      <c r="E157" s="8"/>
      <c r="F157" s="8"/>
      <c r="G157" s="8"/>
      <c r="H157" s="8"/>
      <c r="I157" s="8"/>
      <c r="J157" s="8"/>
      <c r="K157" s="8"/>
      <c r="L157" s="8"/>
      <c r="M157" s="8"/>
      <c r="N157" s="7"/>
      <c r="O157" s="7"/>
      <c r="P157" s="7"/>
      <c r="Q157" s="7"/>
    </row>
    <row r="158" spans="1:17">
      <c r="A158" s="7"/>
      <c r="B158" s="7"/>
      <c r="C158" s="7"/>
      <c r="D158" s="7"/>
      <c r="E158" s="8"/>
      <c r="F158" s="8"/>
      <c r="G158" s="8"/>
      <c r="H158" s="8"/>
      <c r="I158" s="8"/>
      <c r="J158" s="8"/>
      <c r="K158" s="8"/>
      <c r="L158" s="8"/>
      <c r="M158" s="8"/>
      <c r="N158" s="7"/>
      <c r="O158" s="7"/>
      <c r="P158" s="7"/>
      <c r="Q158" s="7"/>
    </row>
    <row r="159" spans="1:17">
      <c r="A159" s="7"/>
      <c r="B159" s="7"/>
      <c r="C159" s="7"/>
      <c r="D159" s="7"/>
      <c r="E159" s="8"/>
      <c r="F159" s="8"/>
      <c r="G159" s="8"/>
      <c r="H159" s="8"/>
      <c r="I159" s="8"/>
      <c r="J159" s="8"/>
      <c r="K159" s="8"/>
      <c r="L159" s="8"/>
      <c r="M159" s="8"/>
      <c r="N159" s="7"/>
      <c r="O159" s="7"/>
      <c r="P159" s="7"/>
      <c r="Q159" s="7"/>
    </row>
    <row r="160" spans="1:17">
      <c r="A160" s="7"/>
      <c r="B160" s="7"/>
      <c r="C160" s="7"/>
      <c r="D160" s="7"/>
      <c r="E160" s="8"/>
      <c r="F160" s="8"/>
      <c r="G160" s="8"/>
      <c r="H160" s="8"/>
      <c r="I160" s="8"/>
      <c r="J160" s="8"/>
      <c r="K160" s="8"/>
      <c r="L160" s="8"/>
      <c r="M160" s="8"/>
      <c r="N160" s="7"/>
      <c r="O160" s="7"/>
      <c r="P160" s="7"/>
      <c r="Q160" s="7"/>
    </row>
    <row r="161" spans="1:17">
      <c r="A161" s="7"/>
      <c r="B161" s="7"/>
      <c r="C161" s="7"/>
      <c r="D161" s="7"/>
      <c r="E161" s="8"/>
      <c r="F161" s="8"/>
      <c r="G161" s="8"/>
      <c r="H161" s="8"/>
      <c r="I161" s="8"/>
      <c r="J161" s="8"/>
      <c r="K161" s="8"/>
      <c r="L161" s="8"/>
      <c r="M161" s="8"/>
      <c r="N161" s="7"/>
      <c r="O161" s="7"/>
      <c r="P161" s="7"/>
      <c r="Q161" s="7"/>
    </row>
    <row r="162" spans="1:17">
      <c r="A162" s="7"/>
      <c r="B162" s="7"/>
      <c r="C162" s="7"/>
      <c r="D162" s="7"/>
      <c r="E162" s="8"/>
      <c r="F162" s="8"/>
      <c r="G162" s="8"/>
      <c r="H162" s="8"/>
      <c r="I162" s="8"/>
      <c r="J162" s="8"/>
      <c r="K162" s="8"/>
      <c r="L162" s="8"/>
      <c r="M162" s="8"/>
      <c r="N162" s="7"/>
      <c r="O162" s="7"/>
      <c r="P162" s="7"/>
      <c r="Q162" s="7"/>
    </row>
    <row r="163" spans="1:17">
      <c r="A163" s="7"/>
      <c r="B163" s="7"/>
      <c r="C163" s="7"/>
      <c r="D163" s="7"/>
      <c r="E163" s="8"/>
      <c r="F163" s="8"/>
      <c r="G163" s="8"/>
      <c r="H163" s="8"/>
      <c r="I163" s="8"/>
      <c r="J163" s="8"/>
      <c r="K163" s="8"/>
      <c r="L163" s="8"/>
      <c r="M163" s="8"/>
      <c r="N163" s="7"/>
      <c r="O163" s="7"/>
      <c r="P163" s="7"/>
      <c r="Q163" s="7"/>
    </row>
    <row r="164" spans="1:17">
      <c r="A164" s="7"/>
      <c r="B164" s="7"/>
      <c r="C164" s="7"/>
      <c r="D164" s="7"/>
      <c r="E164" s="8"/>
      <c r="F164" s="8"/>
      <c r="G164" s="8"/>
      <c r="H164" s="8"/>
      <c r="I164" s="8"/>
      <c r="J164" s="8"/>
      <c r="K164" s="8"/>
      <c r="L164" s="8"/>
      <c r="M164" s="8"/>
      <c r="N164" s="7"/>
      <c r="O164" s="7"/>
      <c r="P164" s="7"/>
      <c r="Q164" s="7"/>
    </row>
    <row r="165" spans="1:17">
      <c r="A165" s="7"/>
      <c r="B165" s="7"/>
      <c r="C165" s="7"/>
      <c r="D165" s="7"/>
      <c r="E165" s="8"/>
      <c r="F165" s="8"/>
      <c r="G165" s="8"/>
      <c r="H165" s="8"/>
      <c r="I165" s="8"/>
      <c r="J165" s="8"/>
      <c r="K165" s="8"/>
      <c r="L165" s="8"/>
      <c r="M165" s="8"/>
      <c r="N165" s="7"/>
      <c r="O165" s="7"/>
      <c r="P165" s="7"/>
      <c r="Q165" s="7"/>
    </row>
    <row r="166" spans="1:17">
      <c r="A166" s="7"/>
      <c r="B166" s="7"/>
      <c r="C166" s="7"/>
      <c r="D166" s="7"/>
      <c r="E166" s="8"/>
      <c r="F166" s="8"/>
      <c r="G166" s="8"/>
      <c r="H166" s="8"/>
      <c r="I166" s="8"/>
      <c r="J166" s="8"/>
      <c r="K166" s="8"/>
      <c r="L166" s="8"/>
      <c r="M166" s="8"/>
      <c r="N166" s="7"/>
      <c r="O166" s="7"/>
      <c r="P166" s="7"/>
      <c r="Q166" s="7"/>
    </row>
    <row r="167" spans="1:17">
      <c r="A167" s="7"/>
      <c r="B167" s="7"/>
      <c r="C167" s="7"/>
      <c r="D167" s="7"/>
      <c r="E167" s="8"/>
      <c r="F167" s="8"/>
      <c r="G167" s="8"/>
      <c r="H167" s="8"/>
      <c r="I167" s="8"/>
      <c r="J167" s="8"/>
      <c r="K167" s="8"/>
      <c r="L167" s="8"/>
      <c r="M167" s="8"/>
      <c r="N167" s="7"/>
      <c r="O167" s="7"/>
      <c r="P167" s="7"/>
      <c r="Q167" s="7"/>
    </row>
    <row r="168" spans="1:17">
      <c r="A168" s="7"/>
      <c r="B168" s="7"/>
      <c r="C168" s="7"/>
      <c r="D168" s="7"/>
      <c r="E168" s="8"/>
      <c r="F168" s="8"/>
      <c r="G168" s="8"/>
      <c r="H168" s="8"/>
      <c r="I168" s="8"/>
      <c r="J168" s="8"/>
      <c r="K168" s="8"/>
      <c r="L168" s="8"/>
      <c r="M168" s="8"/>
      <c r="N168" s="7"/>
      <c r="O168" s="7"/>
      <c r="P168" s="7"/>
      <c r="Q168" s="7"/>
    </row>
    <row r="169" spans="1:17">
      <c r="A169" s="7"/>
      <c r="B169" s="7"/>
      <c r="C169" s="7"/>
      <c r="D169" s="7"/>
      <c r="E169" s="8"/>
      <c r="F169" s="8"/>
      <c r="G169" s="8"/>
      <c r="H169" s="8"/>
      <c r="I169" s="8"/>
      <c r="J169" s="8"/>
      <c r="K169" s="8"/>
      <c r="L169" s="8"/>
      <c r="M169" s="8"/>
      <c r="N169" s="7"/>
      <c r="O169" s="7"/>
      <c r="P169" s="7"/>
      <c r="Q169" s="7"/>
    </row>
    <row r="170" spans="1:17">
      <c r="A170" s="7"/>
      <c r="B170" s="7"/>
      <c r="C170" s="7"/>
      <c r="D170" s="7"/>
      <c r="E170" s="8"/>
      <c r="F170" s="8"/>
      <c r="G170" s="8"/>
      <c r="H170" s="8"/>
      <c r="I170" s="8"/>
      <c r="J170" s="8"/>
      <c r="K170" s="8"/>
      <c r="L170" s="8"/>
      <c r="M170" s="8"/>
      <c r="N170" s="7"/>
      <c r="O170" s="7"/>
      <c r="P170" s="7"/>
      <c r="Q170" s="7"/>
    </row>
    <row r="171" spans="1:17">
      <c r="A171" s="7"/>
      <c r="B171" s="7"/>
      <c r="C171" s="7"/>
      <c r="D171" s="7"/>
      <c r="E171" s="8"/>
      <c r="F171" s="8"/>
      <c r="G171" s="8"/>
      <c r="H171" s="8"/>
      <c r="I171" s="8"/>
      <c r="J171" s="8"/>
      <c r="K171" s="8"/>
      <c r="L171" s="8"/>
      <c r="M171" s="8"/>
      <c r="N171" s="7"/>
      <c r="O171" s="7"/>
      <c r="P171" s="7"/>
      <c r="Q171" s="7"/>
    </row>
    <row r="172" spans="1:17">
      <c r="A172" s="7"/>
      <c r="B172" s="7"/>
      <c r="C172" s="7"/>
      <c r="D172" s="7"/>
      <c r="E172" s="8"/>
      <c r="F172" s="8"/>
      <c r="G172" s="8"/>
      <c r="H172" s="8"/>
      <c r="I172" s="8"/>
      <c r="J172" s="8"/>
      <c r="K172" s="8"/>
      <c r="L172" s="8"/>
      <c r="M172" s="8"/>
      <c r="N172" s="7"/>
      <c r="O172" s="7"/>
      <c r="P172" s="7"/>
      <c r="Q172" s="7"/>
    </row>
    <row r="173" spans="1:17">
      <c r="A173" s="7"/>
      <c r="B173" s="7"/>
      <c r="C173" s="7"/>
      <c r="D173" s="7"/>
      <c r="E173" s="8"/>
      <c r="F173" s="8"/>
      <c r="G173" s="8"/>
      <c r="H173" s="8"/>
      <c r="I173" s="8"/>
      <c r="J173" s="8"/>
      <c r="K173" s="8"/>
      <c r="L173" s="8"/>
      <c r="M173" s="8"/>
      <c r="N173" s="7"/>
      <c r="O173" s="7"/>
      <c r="P173" s="7"/>
      <c r="Q173" s="7"/>
    </row>
    <row r="174" spans="1:17">
      <c r="A174" s="7"/>
      <c r="B174" s="7"/>
      <c r="C174" s="7"/>
      <c r="D174" s="7"/>
      <c r="E174" s="8"/>
      <c r="F174" s="8"/>
      <c r="G174" s="8"/>
      <c r="H174" s="8"/>
      <c r="I174" s="8"/>
      <c r="J174" s="8"/>
      <c r="K174" s="8"/>
      <c r="L174" s="8"/>
      <c r="M174" s="8"/>
      <c r="N174" s="7"/>
      <c r="O174" s="7"/>
      <c r="P174" s="7"/>
      <c r="Q174" s="7"/>
    </row>
    <row r="175" spans="1:17">
      <c r="A175" s="7"/>
      <c r="B175" s="7"/>
      <c r="C175" s="7"/>
      <c r="D175" s="7"/>
      <c r="E175" s="8"/>
      <c r="F175" s="8"/>
      <c r="G175" s="8"/>
      <c r="H175" s="8"/>
      <c r="I175" s="8"/>
      <c r="J175" s="8"/>
      <c r="K175" s="8"/>
      <c r="L175" s="8"/>
      <c r="M175" s="8"/>
      <c r="N175" s="7"/>
      <c r="O175" s="7"/>
      <c r="P175" s="7"/>
      <c r="Q175" s="7"/>
    </row>
    <row r="176" spans="1:17">
      <c r="A176" s="7"/>
      <c r="B176" s="7"/>
      <c r="C176" s="7"/>
      <c r="D176" s="7"/>
      <c r="E176" s="8"/>
      <c r="F176" s="8"/>
      <c r="G176" s="8"/>
      <c r="H176" s="8"/>
      <c r="I176" s="8"/>
      <c r="J176" s="8"/>
      <c r="K176" s="8"/>
      <c r="L176" s="8"/>
      <c r="M176" s="8"/>
      <c r="N176" s="7"/>
      <c r="O176" s="7"/>
      <c r="P176" s="7"/>
      <c r="Q176" s="7"/>
    </row>
    <row r="177" spans="1:17">
      <c r="A177" s="7"/>
      <c r="B177" s="7"/>
      <c r="C177" s="7"/>
      <c r="D177" s="7"/>
      <c r="E177" s="8"/>
      <c r="F177" s="8"/>
      <c r="G177" s="8"/>
      <c r="H177" s="8"/>
      <c r="I177" s="8"/>
      <c r="J177" s="8"/>
      <c r="K177" s="8"/>
      <c r="L177" s="8"/>
      <c r="M177" s="8"/>
      <c r="N177" s="7"/>
      <c r="O177" s="7"/>
      <c r="P177" s="7"/>
      <c r="Q177" s="7"/>
    </row>
    <row r="178" spans="1:17">
      <c r="A178" s="7"/>
      <c r="B178" s="7"/>
      <c r="C178" s="7"/>
      <c r="D178" s="7"/>
      <c r="E178" s="8"/>
      <c r="F178" s="8"/>
      <c r="G178" s="8"/>
      <c r="H178" s="8"/>
      <c r="I178" s="8"/>
      <c r="J178" s="8"/>
      <c r="K178" s="8"/>
      <c r="L178" s="8"/>
      <c r="M178" s="8"/>
      <c r="N178" s="7"/>
      <c r="O178" s="7"/>
      <c r="P178" s="7"/>
      <c r="Q178" s="7"/>
    </row>
    <row r="179" spans="1:17">
      <c r="A179" s="7"/>
      <c r="B179" s="7"/>
      <c r="C179" s="7"/>
      <c r="D179" s="7"/>
      <c r="E179" s="8"/>
      <c r="F179" s="8"/>
      <c r="G179" s="8"/>
      <c r="H179" s="8"/>
      <c r="I179" s="8"/>
      <c r="J179" s="8"/>
      <c r="K179" s="8"/>
      <c r="L179" s="8"/>
      <c r="M179" s="8"/>
      <c r="N179" s="7"/>
      <c r="O179" s="7"/>
      <c r="P179" s="7"/>
      <c r="Q179" s="7"/>
    </row>
    <row r="180" spans="1:17">
      <c r="A180" s="7"/>
      <c r="B180" s="7"/>
      <c r="C180" s="7"/>
      <c r="D180" s="7"/>
      <c r="E180" s="8"/>
      <c r="F180" s="8"/>
      <c r="G180" s="8"/>
      <c r="H180" s="8"/>
      <c r="I180" s="8"/>
      <c r="J180" s="8"/>
      <c r="K180" s="8"/>
      <c r="L180" s="8"/>
      <c r="M180" s="8"/>
      <c r="N180" s="7"/>
      <c r="O180" s="7"/>
      <c r="P180" s="7"/>
      <c r="Q180" s="7"/>
    </row>
    <row r="181" spans="1:17">
      <c r="A181" s="7"/>
      <c r="B181" s="7"/>
      <c r="C181" s="7"/>
      <c r="D181" s="7"/>
      <c r="E181" s="8"/>
      <c r="F181" s="8"/>
      <c r="G181" s="8"/>
      <c r="H181" s="8"/>
      <c r="I181" s="8"/>
      <c r="J181" s="8"/>
      <c r="K181" s="8"/>
      <c r="L181" s="8"/>
      <c r="M181" s="8"/>
      <c r="N181" s="7"/>
      <c r="O181" s="7"/>
      <c r="P181" s="7"/>
      <c r="Q181" s="7"/>
    </row>
    <row r="182" spans="1:17">
      <c r="A182" s="7"/>
      <c r="B182" s="7"/>
      <c r="C182" s="7"/>
      <c r="D182" s="7"/>
      <c r="E182" s="8"/>
      <c r="F182" s="8"/>
      <c r="G182" s="8"/>
      <c r="H182" s="8"/>
      <c r="I182" s="8"/>
      <c r="J182" s="8"/>
      <c r="K182" s="8"/>
      <c r="L182" s="8"/>
      <c r="M182" s="8"/>
      <c r="N182" s="7"/>
      <c r="O182" s="7"/>
      <c r="P182" s="7"/>
      <c r="Q182" s="7"/>
    </row>
    <row r="183" spans="1:17">
      <c r="A183" s="7"/>
      <c r="B183" s="7"/>
      <c r="C183" s="7"/>
      <c r="D183" s="7"/>
      <c r="E183" s="8"/>
      <c r="F183" s="8"/>
      <c r="G183" s="8"/>
      <c r="H183" s="8"/>
      <c r="I183" s="8"/>
      <c r="J183" s="8"/>
      <c r="K183" s="8"/>
      <c r="L183" s="8"/>
      <c r="M183" s="8"/>
      <c r="N183" s="7"/>
      <c r="O183" s="7"/>
      <c r="P183" s="7"/>
      <c r="Q183" s="7"/>
    </row>
    <row r="184" spans="1:17">
      <c r="A184" s="7"/>
      <c r="B184" s="7"/>
      <c r="C184" s="7"/>
      <c r="D184" s="7"/>
      <c r="E184" s="8"/>
      <c r="F184" s="8"/>
      <c r="G184" s="8"/>
      <c r="H184" s="8"/>
      <c r="I184" s="8"/>
      <c r="J184" s="8"/>
      <c r="K184" s="8"/>
      <c r="L184" s="8"/>
      <c r="M184" s="8"/>
      <c r="N184" s="7"/>
      <c r="O184" s="7"/>
      <c r="P184" s="7"/>
      <c r="Q184" s="7"/>
    </row>
    <row r="185" spans="1:17">
      <c r="A185" s="7"/>
      <c r="B185" s="7"/>
      <c r="C185" s="7"/>
      <c r="D185" s="7"/>
      <c r="E185" s="8"/>
      <c r="F185" s="8"/>
      <c r="G185" s="8"/>
      <c r="H185" s="8"/>
      <c r="I185" s="8"/>
      <c r="J185" s="8"/>
      <c r="K185" s="8"/>
      <c r="L185" s="8"/>
      <c r="M185" s="8"/>
      <c r="N185" s="7"/>
      <c r="O185" s="7"/>
      <c r="P185" s="7"/>
      <c r="Q185" s="7"/>
    </row>
    <row r="186" spans="1:17">
      <c r="A186" s="7"/>
      <c r="B186" s="7"/>
      <c r="C186" s="7"/>
      <c r="D186" s="7"/>
      <c r="E186" s="8"/>
      <c r="F186" s="8"/>
      <c r="G186" s="8"/>
      <c r="H186" s="8"/>
      <c r="I186" s="8"/>
      <c r="J186" s="8"/>
      <c r="K186" s="8"/>
      <c r="L186" s="8"/>
      <c r="M186" s="8"/>
      <c r="N186" s="7"/>
      <c r="O186" s="7"/>
      <c r="P186" s="7"/>
      <c r="Q186" s="7"/>
    </row>
    <row r="187" spans="1:17">
      <c r="A187" s="7"/>
      <c r="B187" s="7"/>
      <c r="C187" s="7"/>
      <c r="D187" s="7"/>
      <c r="E187" s="8"/>
      <c r="F187" s="8"/>
      <c r="G187" s="8"/>
      <c r="H187" s="8"/>
      <c r="I187" s="8"/>
      <c r="J187" s="8"/>
      <c r="K187" s="8"/>
      <c r="L187" s="8"/>
      <c r="M187" s="8"/>
      <c r="N187" s="7"/>
      <c r="O187" s="7"/>
      <c r="P187" s="7"/>
      <c r="Q187" s="7"/>
    </row>
    <row r="188" spans="1:17">
      <c r="A188" s="7"/>
      <c r="B188" s="7"/>
      <c r="C188" s="7"/>
      <c r="D188" s="7"/>
      <c r="E188" s="8"/>
      <c r="F188" s="8"/>
      <c r="G188" s="8"/>
      <c r="H188" s="8"/>
      <c r="I188" s="8"/>
      <c r="J188" s="8"/>
      <c r="K188" s="8"/>
      <c r="L188" s="8"/>
      <c r="M188" s="8"/>
      <c r="N188" s="7"/>
      <c r="O188" s="7"/>
      <c r="P188" s="7"/>
      <c r="Q188" s="7"/>
    </row>
    <row r="189" spans="1:17">
      <c r="A189" s="7"/>
      <c r="B189" s="7"/>
      <c r="C189" s="7"/>
      <c r="D189" s="7"/>
      <c r="E189" s="8"/>
      <c r="F189" s="8"/>
      <c r="G189" s="8"/>
      <c r="H189" s="8"/>
      <c r="I189" s="8"/>
      <c r="J189" s="8"/>
      <c r="K189" s="8"/>
      <c r="L189" s="8"/>
      <c r="M189" s="8"/>
      <c r="N189" s="7"/>
      <c r="O189" s="7"/>
      <c r="P189" s="7"/>
      <c r="Q189" s="7"/>
    </row>
    <row r="190" spans="1:17">
      <c r="A190" s="7"/>
      <c r="B190" s="7"/>
      <c r="C190" s="7"/>
      <c r="D190" s="7"/>
      <c r="E190" s="8"/>
      <c r="F190" s="8"/>
      <c r="G190" s="8"/>
      <c r="H190" s="8"/>
      <c r="I190" s="8"/>
      <c r="J190" s="8"/>
      <c r="K190" s="8"/>
      <c r="L190" s="8"/>
      <c r="M190" s="8"/>
      <c r="N190" s="7"/>
      <c r="O190" s="7"/>
      <c r="P190" s="7"/>
      <c r="Q190" s="7"/>
    </row>
    <row r="191" spans="1:17">
      <c r="A191" s="7"/>
      <c r="B191" s="7"/>
      <c r="C191" s="7"/>
      <c r="D191" s="7"/>
      <c r="E191" s="8"/>
      <c r="F191" s="8"/>
      <c r="G191" s="8"/>
      <c r="H191" s="8"/>
      <c r="I191" s="8"/>
      <c r="J191" s="8"/>
      <c r="K191" s="8"/>
      <c r="L191" s="8"/>
      <c r="M191" s="8"/>
      <c r="N191" s="7"/>
      <c r="O191" s="7"/>
      <c r="P191" s="7"/>
      <c r="Q191" s="7"/>
    </row>
    <row r="192" spans="1:17">
      <c r="A192" s="7"/>
      <c r="B192" s="7"/>
      <c r="C192" s="7"/>
      <c r="D192" s="7"/>
      <c r="E192" s="8"/>
      <c r="F192" s="8"/>
      <c r="G192" s="8"/>
      <c r="H192" s="8"/>
      <c r="I192" s="8"/>
      <c r="J192" s="8"/>
      <c r="K192" s="8"/>
      <c r="L192" s="8"/>
      <c r="M192" s="8"/>
      <c r="N192" s="7"/>
      <c r="O192" s="7"/>
      <c r="P192" s="7"/>
      <c r="Q192" s="7"/>
    </row>
    <row r="193" spans="1:17">
      <c r="A193" s="7"/>
      <c r="B193" s="7"/>
      <c r="C193" s="7"/>
      <c r="D193" s="7"/>
      <c r="E193" s="8"/>
      <c r="F193" s="8"/>
      <c r="G193" s="8"/>
      <c r="H193" s="8"/>
      <c r="I193" s="8"/>
      <c r="J193" s="8"/>
      <c r="K193" s="8"/>
      <c r="L193" s="8"/>
      <c r="M193" s="8"/>
      <c r="N193" s="7"/>
      <c r="O193" s="7"/>
      <c r="P193" s="7"/>
      <c r="Q193" s="7"/>
    </row>
    <row r="194" spans="1:17">
      <c r="A194" s="7"/>
      <c r="B194" s="7"/>
      <c r="C194" s="7"/>
      <c r="D194" s="7"/>
      <c r="E194" s="8"/>
      <c r="F194" s="8"/>
      <c r="G194" s="8"/>
      <c r="H194" s="8"/>
      <c r="I194" s="8"/>
      <c r="J194" s="8"/>
      <c r="K194" s="8"/>
      <c r="L194" s="8"/>
      <c r="M194" s="8"/>
      <c r="N194" s="7"/>
      <c r="O194" s="7"/>
      <c r="P194" s="7"/>
      <c r="Q194" s="7"/>
    </row>
    <row r="195" spans="1:17">
      <c r="A195" s="7"/>
      <c r="B195" s="7"/>
      <c r="C195" s="7"/>
      <c r="D195" s="7"/>
      <c r="E195" s="8"/>
      <c r="F195" s="8"/>
      <c r="G195" s="8"/>
      <c r="H195" s="8"/>
      <c r="I195" s="8"/>
      <c r="J195" s="8"/>
      <c r="K195" s="8"/>
      <c r="L195" s="8"/>
      <c r="M195" s="8"/>
      <c r="N195" s="7"/>
      <c r="O195" s="7"/>
      <c r="P195" s="7"/>
      <c r="Q195" s="7"/>
    </row>
    <row r="196" spans="1:17">
      <c r="A196" s="7"/>
      <c r="B196" s="7"/>
      <c r="C196" s="7"/>
      <c r="D196" s="7"/>
      <c r="E196" s="8"/>
      <c r="F196" s="8"/>
      <c r="G196" s="8"/>
      <c r="H196" s="8"/>
      <c r="I196" s="8"/>
      <c r="J196" s="8"/>
      <c r="K196" s="8"/>
      <c r="L196" s="8"/>
      <c r="M196" s="8"/>
      <c r="N196" s="7"/>
      <c r="O196" s="7"/>
      <c r="P196" s="7"/>
      <c r="Q196" s="7"/>
    </row>
    <row r="197" spans="1:17">
      <c r="A197" s="7"/>
      <c r="B197" s="7"/>
      <c r="C197" s="7"/>
      <c r="D197" s="7"/>
      <c r="E197" s="8"/>
      <c r="F197" s="8"/>
      <c r="G197" s="8"/>
      <c r="H197" s="8"/>
      <c r="I197" s="8"/>
      <c r="J197" s="8"/>
      <c r="K197" s="8"/>
      <c r="L197" s="8"/>
      <c r="M197" s="8"/>
      <c r="N197" s="7"/>
      <c r="O197" s="7"/>
      <c r="P197" s="7"/>
      <c r="Q197" s="7"/>
    </row>
    <row r="198" spans="1:17">
      <c r="A198" s="7"/>
      <c r="B198" s="7"/>
      <c r="C198" s="7"/>
      <c r="D198" s="7"/>
      <c r="E198" s="8"/>
      <c r="F198" s="8"/>
      <c r="G198" s="8"/>
      <c r="H198" s="8"/>
      <c r="I198" s="8"/>
      <c r="J198" s="8"/>
      <c r="K198" s="8"/>
      <c r="L198" s="8"/>
      <c r="M198" s="8"/>
      <c r="N198" s="7"/>
      <c r="O198" s="7"/>
      <c r="P198" s="7"/>
      <c r="Q198" s="7"/>
    </row>
    <row r="199" spans="1:17">
      <c r="A199" s="7"/>
      <c r="B199" s="7"/>
      <c r="C199" s="7"/>
      <c r="D199" s="7"/>
      <c r="E199" s="8"/>
      <c r="F199" s="8"/>
      <c r="G199" s="8"/>
      <c r="H199" s="8"/>
      <c r="I199" s="8"/>
      <c r="J199" s="8"/>
      <c r="K199" s="8"/>
      <c r="L199" s="8"/>
      <c r="M199" s="8"/>
      <c r="N199" s="7"/>
      <c r="O199" s="7"/>
      <c r="P199" s="7"/>
      <c r="Q199" s="7"/>
    </row>
    <row r="200" spans="1:17">
      <c r="A200" s="7"/>
      <c r="B200" s="7"/>
      <c r="C200" s="7"/>
      <c r="D200" s="7"/>
      <c r="E200" s="8"/>
      <c r="F200" s="8"/>
      <c r="G200" s="8"/>
      <c r="H200" s="8"/>
      <c r="I200" s="8"/>
      <c r="J200" s="8"/>
      <c r="K200" s="8"/>
      <c r="L200" s="8"/>
      <c r="M200" s="8"/>
      <c r="N200" s="7"/>
      <c r="O200" s="7"/>
      <c r="P200" s="7"/>
      <c r="Q200" s="7"/>
    </row>
    <row r="201" spans="1:17">
      <c r="A201" s="7"/>
      <c r="B201" s="7"/>
      <c r="C201" s="7"/>
      <c r="D201" s="7"/>
      <c r="E201" s="8"/>
      <c r="F201" s="8"/>
      <c r="G201" s="8"/>
      <c r="H201" s="8"/>
      <c r="I201" s="8"/>
      <c r="J201" s="8"/>
      <c r="K201" s="8"/>
      <c r="L201" s="8"/>
      <c r="M201" s="8"/>
      <c r="N201" s="7"/>
      <c r="O201" s="7"/>
      <c r="P201" s="7"/>
      <c r="Q201" s="7"/>
    </row>
    <row r="202" spans="1:17">
      <c r="A202" s="7"/>
      <c r="B202" s="7"/>
      <c r="C202" s="7"/>
      <c r="D202" s="7"/>
      <c r="E202" s="8"/>
      <c r="F202" s="8"/>
      <c r="G202" s="8"/>
      <c r="H202" s="8"/>
      <c r="I202" s="8"/>
      <c r="J202" s="8"/>
      <c r="K202" s="8"/>
      <c r="L202" s="8"/>
      <c r="M202" s="8"/>
      <c r="N202" s="7"/>
      <c r="O202" s="7"/>
      <c r="P202" s="7"/>
      <c r="Q202" s="7"/>
    </row>
    <row r="203" spans="1:17">
      <c r="A203" s="7"/>
      <c r="B203" s="7"/>
      <c r="C203" s="7"/>
      <c r="D203" s="7"/>
      <c r="E203" s="8"/>
      <c r="F203" s="8"/>
      <c r="G203" s="8"/>
      <c r="H203" s="8"/>
      <c r="I203" s="8"/>
      <c r="J203" s="8"/>
      <c r="K203" s="8"/>
      <c r="L203" s="8"/>
      <c r="M203" s="8"/>
      <c r="N203" s="7"/>
      <c r="O203" s="7"/>
      <c r="P203" s="7"/>
      <c r="Q203" s="7"/>
    </row>
    <row r="204" spans="1:17">
      <c r="A204" s="7"/>
      <c r="B204" s="7"/>
      <c r="C204" s="7"/>
      <c r="D204" s="7"/>
      <c r="E204" s="8"/>
      <c r="F204" s="8"/>
      <c r="G204" s="8"/>
      <c r="H204" s="8"/>
      <c r="I204" s="8"/>
      <c r="J204" s="8"/>
      <c r="K204" s="8"/>
      <c r="L204" s="8"/>
      <c r="M204" s="8"/>
      <c r="N204" s="7"/>
      <c r="O204" s="7"/>
      <c r="P204" s="7"/>
      <c r="Q204" s="7"/>
    </row>
    <row r="205" spans="1:17">
      <c r="A205" s="7"/>
      <c r="B205" s="7"/>
      <c r="C205" s="7"/>
      <c r="D205" s="7"/>
      <c r="E205" s="8"/>
      <c r="F205" s="8"/>
      <c r="G205" s="8"/>
      <c r="H205" s="8"/>
      <c r="I205" s="8"/>
      <c r="J205" s="8"/>
      <c r="K205" s="8"/>
      <c r="L205" s="8"/>
      <c r="M205" s="8"/>
      <c r="N205" s="7"/>
      <c r="O205" s="7"/>
      <c r="P205" s="7"/>
      <c r="Q205" s="7"/>
    </row>
    <row r="206" spans="1:17">
      <c r="A206" s="7"/>
      <c r="B206" s="7"/>
      <c r="C206" s="7"/>
      <c r="D206" s="7"/>
      <c r="E206" s="8"/>
      <c r="F206" s="8"/>
      <c r="G206" s="8"/>
      <c r="H206" s="8"/>
      <c r="I206" s="8"/>
      <c r="J206" s="8"/>
      <c r="K206" s="8"/>
      <c r="L206" s="8"/>
      <c r="M206" s="8"/>
      <c r="N206" s="7"/>
      <c r="O206" s="7"/>
      <c r="P206" s="7"/>
      <c r="Q206" s="7"/>
    </row>
    <row r="207" spans="1:17">
      <c r="A207" s="7"/>
      <c r="B207" s="7"/>
      <c r="C207" s="7"/>
      <c r="D207" s="7"/>
      <c r="E207" s="8"/>
      <c r="F207" s="8"/>
      <c r="G207" s="8"/>
      <c r="H207" s="8"/>
      <c r="I207" s="8"/>
      <c r="J207" s="8"/>
      <c r="K207" s="8"/>
      <c r="L207" s="8"/>
      <c r="M207" s="8"/>
      <c r="N207" s="7"/>
      <c r="O207" s="7"/>
      <c r="P207" s="7"/>
      <c r="Q207" s="7"/>
    </row>
    <row r="208" spans="1:17">
      <c r="A208" s="7"/>
      <c r="B208" s="7"/>
      <c r="C208" s="7"/>
      <c r="D208" s="7"/>
      <c r="E208" s="8"/>
      <c r="F208" s="8"/>
      <c r="G208" s="8"/>
      <c r="H208" s="8"/>
      <c r="I208" s="8"/>
      <c r="J208" s="8"/>
      <c r="K208" s="8"/>
      <c r="L208" s="8"/>
      <c r="M208" s="8"/>
      <c r="N208" s="7"/>
      <c r="O208" s="7"/>
      <c r="P208" s="7"/>
      <c r="Q208" s="7"/>
    </row>
    <row r="209" spans="1:17">
      <c r="A209" s="7"/>
      <c r="B209" s="7"/>
      <c r="C209" s="7"/>
      <c r="D209" s="7"/>
      <c r="E209" s="8"/>
      <c r="F209" s="8"/>
      <c r="G209" s="8"/>
      <c r="H209" s="8"/>
      <c r="I209" s="8"/>
      <c r="J209" s="8"/>
      <c r="K209" s="8"/>
      <c r="L209" s="8"/>
      <c r="M209" s="8"/>
      <c r="N209" s="7"/>
      <c r="O209" s="7"/>
      <c r="P209" s="7"/>
      <c r="Q209" s="7"/>
    </row>
    <row r="210" spans="1:17">
      <c r="A210" s="7"/>
      <c r="B210" s="7"/>
      <c r="C210" s="7"/>
      <c r="D210" s="7"/>
      <c r="E210" s="8"/>
      <c r="F210" s="8"/>
      <c r="G210" s="8"/>
      <c r="H210" s="8"/>
      <c r="I210" s="8"/>
      <c r="J210" s="8"/>
      <c r="K210" s="8"/>
      <c r="L210" s="8"/>
      <c r="M210" s="8"/>
      <c r="N210" s="7"/>
      <c r="O210" s="7"/>
      <c r="P210" s="7"/>
      <c r="Q210" s="7"/>
    </row>
    <row r="211" spans="1:17">
      <c r="A211" s="7"/>
      <c r="B211" s="7"/>
      <c r="C211" s="7"/>
      <c r="D211" s="7"/>
      <c r="E211" s="8"/>
      <c r="F211" s="8"/>
      <c r="G211" s="8"/>
      <c r="H211" s="8"/>
      <c r="I211" s="8"/>
      <c r="J211" s="8"/>
      <c r="K211" s="8"/>
      <c r="L211" s="8"/>
      <c r="M211" s="8"/>
      <c r="N211" s="7"/>
      <c r="O211" s="7"/>
      <c r="P211" s="7"/>
      <c r="Q211" s="7"/>
    </row>
    <row r="212" spans="1:17">
      <c r="A212" s="7"/>
      <c r="B212" s="7"/>
      <c r="C212" s="7"/>
      <c r="D212" s="7"/>
      <c r="E212" s="8"/>
      <c r="F212" s="8"/>
      <c r="G212" s="8"/>
      <c r="H212" s="8"/>
      <c r="I212" s="8"/>
      <c r="J212" s="8"/>
      <c r="K212" s="8"/>
      <c r="L212" s="8"/>
      <c r="M212" s="8"/>
      <c r="N212" s="7"/>
      <c r="O212" s="7"/>
      <c r="P212" s="7"/>
      <c r="Q212" s="7"/>
    </row>
    <row r="213" spans="1:17">
      <c r="A213" s="7"/>
      <c r="B213" s="7"/>
      <c r="C213" s="7"/>
      <c r="D213" s="7"/>
      <c r="E213" s="8"/>
      <c r="F213" s="8"/>
      <c r="G213" s="8"/>
      <c r="H213" s="8"/>
      <c r="I213" s="8"/>
      <c r="J213" s="8"/>
      <c r="K213" s="8"/>
      <c r="L213" s="8"/>
      <c r="M213" s="8"/>
      <c r="N213" s="7"/>
      <c r="O213" s="7"/>
      <c r="P213" s="7"/>
      <c r="Q213" s="7"/>
    </row>
    <row r="214" spans="1:17">
      <c r="A214" s="7"/>
      <c r="B214" s="7"/>
      <c r="C214" s="7"/>
      <c r="D214" s="7"/>
      <c r="E214" s="8"/>
      <c r="F214" s="8"/>
      <c r="G214" s="8"/>
      <c r="H214" s="8"/>
      <c r="I214" s="8"/>
      <c r="J214" s="8"/>
      <c r="K214" s="8"/>
      <c r="L214" s="8"/>
      <c r="M214" s="8"/>
      <c r="N214" s="7"/>
      <c r="O214" s="7"/>
      <c r="P214" s="7"/>
      <c r="Q214" s="7"/>
    </row>
    <row r="215" spans="1:17">
      <c r="A215" s="7"/>
      <c r="B215" s="7"/>
      <c r="C215" s="7"/>
      <c r="D215" s="7"/>
      <c r="E215" s="8"/>
      <c r="F215" s="8"/>
      <c r="G215" s="8"/>
      <c r="H215" s="8"/>
      <c r="I215" s="8"/>
      <c r="J215" s="8"/>
      <c r="K215" s="8"/>
      <c r="L215" s="8"/>
      <c r="M215" s="8"/>
      <c r="N215" s="7"/>
      <c r="O215" s="7"/>
      <c r="P215" s="7"/>
      <c r="Q215" s="7"/>
    </row>
    <row r="216" spans="1:17">
      <c r="A216" s="7"/>
      <c r="B216" s="7"/>
      <c r="C216" s="7"/>
      <c r="D216" s="7"/>
      <c r="E216" s="8"/>
      <c r="F216" s="8"/>
      <c r="G216" s="8"/>
      <c r="H216" s="8"/>
      <c r="I216" s="8"/>
      <c r="J216" s="8"/>
      <c r="K216" s="8"/>
      <c r="L216" s="8"/>
      <c r="M216" s="8"/>
      <c r="N216" s="7"/>
      <c r="O216" s="7"/>
      <c r="P216" s="7"/>
      <c r="Q216" s="7"/>
    </row>
    <row r="217" spans="1:17">
      <c r="A217" s="7"/>
      <c r="B217" s="7"/>
      <c r="C217" s="7"/>
      <c r="D217" s="7"/>
      <c r="E217" s="8"/>
      <c r="F217" s="8"/>
      <c r="G217" s="8"/>
      <c r="H217" s="8"/>
      <c r="I217" s="8"/>
      <c r="J217" s="8"/>
      <c r="K217" s="8"/>
      <c r="L217" s="8"/>
      <c r="M217" s="8"/>
      <c r="N217" s="7"/>
      <c r="O217" s="7"/>
      <c r="P217" s="7"/>
      <c r="Q217" s="7"/>
    </row>
    <row r="218" spans="1:17">
      <c r="A218" s="7"/>
      <c r="B218" s="7"/>
      <c r="C218" s="7"/>
      <c r="D218" s="7"/>
      <c r="E218" s="8"/>
      <c r="F218" s="8"/>
      <c r="G218" s="8"/>
      <c r="H218" s="8"/>
      <c r="I218" s="8"/>
      <c r="J218" s="8"/>
      <c r="K218" s="8"/>
      <c r="L218" s="8"/>
      <c r="M218" s="8"/>
      <c r="N218" s="7"/>
      <c r="O218" s="7"/>
      <c r="P218" s="7"/>
      <c r="Q218" s="7"/>
    </row>
    <row r="219" spans="1:17">
      <c r="A219" s="7"/>
      <c r="B219" s="7"/>
      <c r="C219" s="7"/>
      <c r="D219" s="7"/>
      <c r="E219" s="8"/>
      <c r="F219" s="8"/>
      <c r="G219" s="8"/>
      <c r="H219" s="8"/>
      <c r="I219" s="8"/>
      <c r="J219" s="8"/>
      <c r="K219" s="8"/>
      <c r="L219" s="8"/>
      <c r="M219" s="8"/>
      <c r="N219" s="7"/>
      <c r="O219" s="7"/>
      <c r="P219" s="7"/>
      <c r="Q219" s="7"/>
    </row>
    <row r="220" spans="1:17">
      <c r="A220" s="7"/>
      <c r="B220" s="7"/>
      <c r="C220" s="7"/>
      <c r="D220" s="7"/>
      <c r="E220" s="8"/>
      <c r="F220" s="8"/>
      <c r="G220" s="8"/>
      <c r="H220" s="8"/>
      <c r="I220" s="8"/>
      <c r="J220" s="8"/>
      <c r="K220" s="8"/>
      <c r="L220" s="8"/>
      <c r="M220" s="8"/>
      <c r="N220" s="7"/>
      <c r="O220" s="7"/>
      <c r="P220" s="7"/>
      <c r="Q220" s="7"/>
    </row>
    <row r="221" spans="1:17">
      <c r="A221" s="7"/>
      <c r="B221" s="7"/>
      <c r="C221" s="7"/>
      <c r="D221" s="7"/>
      <c r="E221" s="8"/>
      <c r="F221" s="8"/>
      <c r="G221" s="8"/>
      <c r="H221" s="8"/>
      <c r="I221" s="8"/>
      <c r="J221" s="8"/>
      <c r="K221" s="8"/>
      <c r="L221" s="8"/>
      <c r="M221" s="8"/>
      <c r="N221" s="7"/>
      <c r="O221" s="7"/>
      <c r="P221" s="7"/>
      <c r="Q221" s="7"/>
    </row>
    <row r="222" spans="1:17">
      <c r="A222" s="7"/>
      <c r="B222" s="7"/>
      <c r="C222" s="7"/>
      <c r="D222" s="7"/>
      <c r="E222" s="8"/>
      <c r="F222" s="8"/>
      <c r="G222" s="8"/>
      <c r="H222" s="8"/>
      <c r="I222" s="8"/>
      <c r="J222" s="8"/>
      <c r="K222" s="8"/>
      <c r="L222" s="8"/>
      <c r="M222" s="8"/>
      <c r="N222" s="7"/>
      <c r="O222" s="7"/>
      <c r="P222" s="7"/>
      <c r="Q222" s="7"/>
    </row>
    <row r="223" spans="1:17">
      <c r="A223" s="7"/>
      <c r="B223" s="7"/>
      <c r="C223" s="7"/>
      <c r="D223" s="7"/>
      <c r="E223" s="8"/>
      <c r="F223" s="8"/>
      <c r="G223" s="8"/>
      <c r="H223" s="8"/>
      <c r="I223" s="8"/>
      <c r="J223" s="8"/>
      <c r="K223" s="8"/>
      <c r="L223" s="8"/>
      <c r="M223" s="8"/>
      <c r="N223" s="7"/>
      <c r="O223" s="7"/>
      <c r="P223" s="7"/>
      <c r="Q223" s="7"/>
    </row>
    <row r="224" spans="1:17">
      <c r="A224" s="7"/>
      <c r="B224" s="7"/>
      <c r="C224" s="7"/>
      <c r="D224" s="7"/>
      <c r="E224" s="8"/>
      <c r="F224" s="8"/>
      <c r="G224" s="8"/>
      <c r="H224" s="8"/>
      <c r="I224" s="8"/>
      <c r="J224" s="8"/>
      <c r="K224" s="8"/>
      <c r="L224" s="8"/>
      <c r="M224" s="8"/>
      <c r="N224" s="7"/>
      <c r="O224" s="7"/>
      <c r="P224" s="7"/>
      <c r="Q224" s="7"/>
    </row>
    <row r="225" spans="1:17">
      <c r="A225" s="7"/>
      <c r="B225" s="7"/>
      <c r="C225" s="7"/>
      <c r="D225" s="7"/>
      <c r="E225" s="8"/>
      <c r="F225" s="8"/>
      <c r="G225" s="8"/>
      <c r="H225" s="8"/>
      <c r="I225" s="8"/>
      <c r="J225" s="8"/>
      <c r="K225" s="8"/>
      <c r="L225" s="8"/>
      <c r="M225" s="8"/>
      <c r="N225" s="7"/>
      <c r="O225" s="7"/>
      <c r="P225" s="7"/>
      <c r="Q225" s="7"/>
    </row>
    <row r="226" spans="1:17">
      <c r="A226" s="7"/>
      <c r="B226" s="7"/>
      <c r="C226" s="7"/>
      <c r="D226" s="7"/>
      <c r="E226" s="8"/>
      <c r="F226" s="8"/>
      <c r="G226" s="8"/>
      <c r="H226" s="8"/>
      <c r="I226" s="8"/>
      <c r="J226" s="8"/>
      <c r="K226" s="8"/>
      <c r="L226" s="8"/>
      <c r="M226" s="8"/>
      <c r="N226" s="7"/>
      <c r="O226" s="7"/>
      <c r="P226" s="7"/>
      <c r="Q226" s="7"/>
    </row>
    <row r="227" spans="1:17">
      <c r="A227" s="7"/>
      <c r="B227" s="7"/>
      <c r="C227" s="7"/>
      <c r="D227" s="7"/>
      <c r="E227" s="8"/>
      <c r="F227" s="8"/>
      <c r="G227" s="8"/>
      <c r="H227" s="8"/>
      <c r="I227" s="8"/>
      <c r="J227" s="8"/>
      <c r="K227" s="8"/>
      <c r="L227" s="8"/>
      <c r="M227" s="8"/>
      <c r="N227" s="7"/>
      <c r="O227" s="7"/>
      <c r="P227" s="7"/>
      <c r="Q227" s="7"/>
    </row>
    <row r="228" spans="1:17">
      <c r="A228" s="7"/>
      <c r="B228" s="7"/>
      <c r="C228" s="7"/>
      <c r="D228" s="7"/>
      <c r="E228" s="8"/>
      <c r="F228" s="8"/>
      <c r="G228" s="8"/>
      <c r="H228" s="8"/>
      <c r="I228" s="8"/>
      <c r="J228" s="8"/>
      <c r="K228" s="8"/>
      <c r="L228" s="8"/>
      <c r="M228" s="8"/>
      <c r="N228" s="7"/>
      <c r="O228" s="7"/>
      <c r="P228" s="7"/>
      <c r="Q228" s="7"/>
    </row>
    <row r="229" spans="1:17">
      <c r="A229" s="7"/>
      <c r="B229" s="7"/>
      <c r="C229" s="7"/>
      <c r="D229" s="7"/>
      <c r="E229" s="8"/>
      <c r="F229" s="8"/>
      <c r="G229" s="8"/>
      <c r="H229" s="8"/>
      <c r="I229" s="8"/>
      <c r="J229" s="8"/>
      <c r="K229" s="8"/>
      <c r="L229" s="8"/>
      <c r="M229" s="8"/>
      <c r="N229" s="7"/>
      <c r="O229" s="7"/>
      <c r="P229" s="7"/>
      <c r="Q229" s="7"/>
    </row>
    <row r="230" spans="1:17">
      <c r="A230" s="7"/>
      <c r="B230" s="7"/>
      <c r="C230" s="7"/>
      <c r="D230" s="7"/>
      <c r="E230" s="8"/>
      <c r="F230" s="8"/>
      <c r="G230" s="8"/>
      <c r="H230" s="8"/>
      <c r="I230" s="8"/>
      <c r="J230" s="8"/>
      <c r="K230" s="8"/>
      <c r="L230" s="8"/>
      <c r="M230" s="8"/>
      <c r="N230" s="7"/>
      <c r="O230" s="7"/>
      <c r="P230" s="7"/>
      <c r="Q230" s="7"/>
    </row>
    <row r="231" spans="1:17">
      <c r="A231" s="7"/>
      <c r="B231" s="7"/>
      <c r="C231" s="7"/>
      <c r="D231" s="7"/>
      <c r="E231" s="8"/>
      <c r="F231" s="8"/>
      <c r="G231" s="8"/>
      <c r="H231" s="8"/>
      <c r="I231" s="8"/>
      <c r="J231" s="8"/>
      <c r="K231" s="8"/>
      <c r="L231" s="8"/>
      <c r="M231" s="8"/>
      <c r="N231" s="7"/>
      <c r="O231" s="7"/>
      <c r="P231" s="7"/>
      <c r="Q231" s="7"/>
    </row>
    <row r="232" spans="1:17">
      <c r="A232" s="7"/>
      <c r="B232" s="7"/>
      <c r="C232" s="7"/>
      <c r="D232" s="7"/>
      <c r="E232" s="8"/>
      <c r="F232" s="8"/>
      <c r="G232" s="8"/>
      <c r="H232" s="8"/>
      <c r="I232" s="8"/>
      <c r="J232" s="8"/>
      <c r="K232" s="8"/>
      <c r="L232" s="8"/>
      <c r="M232" s="8"/>
      <c r="N232" s="7"/>
      <c r="O232" s="7"/>
      <c r="P232" s="7"/>
      <c r="Q232" s="7"/>
    </row>
    <row r="233" spans="1:17">
      <c r="A233" s="7"/>
      <c r="B233" s="7"/>
      <c r="C233" s="7"/>
      <c r="D233" s="7"/>
      <c r="E233" s="8"/>
      <c r="F233" s="8"/>
      <c r="G233" s="8"/>
      <c r="H233" s="8"/>
      <c r="I233" s="8"/>
      <c r="J233" s="8"/>
      <c r="K233" s="8"/>
      <c r="L233" s="8"/>
      <c r="M233" s="8"/>
      <c r="N233" s="7"/>
      <c r="O233" s="7"/>
      <c r="P233" s="7"/>
      <c r="Q233" s="7"/>
    </row>
    <row r="234" spans="1:17">
      <c r="A234" s="7"/>
      <c r="B234" s="7"/>
      <c r="C234" s="7"/>
      <c r="D234" s="7"/>
      <c r="E234" s="8"/>
      <c r="F234" s="8"/>
      <c r="G234" s="8"/>
      <c r="H234" s="8"/>
      <c r="I234" s="8"/>
      <c r="J234" s="8"/>
      <c r="K234" s="8"/>
      <c r="L234" s="8"/>
      <c r="M234" s="8"/>
      <c r="N234" s="7"/>
      <c r="O234" s="7"/>
      <c r="P234" s="7"/>
      <c r="Q234" s="7"/>
    </row>
    <row r="235" spans="1:17">
      <c r="A235" s="7"/>
      <c r="B235" s="7"/>
      <c r="C235" s="7"/>
      <c r="D235" s="7"/>
      <c r="E235" s="8"/>
      <c r="F235" s="8"/>
      <c r="G235" s="8"/>
      <c r="H235" s="8"/>
      <c r="I235" s="8"/>
      <c r="J235" s="8"/>
      <c r="K235" s="8"/>
      <c r="L235" s="8"/>
      <c r="M235" s="8"/>
      <c r="N235" s="7"/>
      <c r="O235" s="7"/>
      <c r="P235" s="7"/>
      <c r="Q235" s="7"/>
    </row>
    <row r="236" spans="1:17">
      <c r="A236" s="7"/>
      <c r="B236" s="7"/>
      <c r="C236" s="7"/>
      <c r="D236" s="7"/>
      <c r="E236" s="8"/>
      <c r="F236" s="8"/>
      <c r="G236" s="8"/>
      <c r="H236" s="8"/>
      <c r="I236" s="8"/>
      <c r="J236" s="8"/>
      <c r="K236" s="8"/>
      <c r="L236" s="8"/>
      <c r="M236" s="8"/>
      <c r="N236" s="7"/>
      <c r="O236" s="7"/>
      <c r="P236" s="7"/>
      <c r="Q236" s="7"/>
    </row>
    <row r="237" spans="1:17">
      <c r="A237" s="7"/>
      <c r="B237" s="7"/>
      <c r="C237" s="7"/>
      <c r="D237" s="7"/>
      <c r="E237" s="8"/>
      <c r="F237" s="8"/>
      <c r="G237" s="8"/>
      <c r="H237" s="8"/>
      <c r="I237" s="8"/>
      <c r="J237" s="8"/>
      <c r="K237" s="8"/>
      <c r="L237" s="8"/>
      <c r="M237" s="8"/>
      <c r="N237" s="7"/>
      <c r="O237" s="7"/>
      <c r="P237" s="7"/>
      <c r="Q237" s="7"/>
    </row>
    <row r="238" spans="1:17">
      <c r="A238" s="7"/>
      <c r="B238" s="7"/>
      <c r="C238" s="7"/>
      <c r="D238" s="7"/>
      <c r="E238" s="8"/>
      <c r="F238" s="8"/>
      <c r="G238" s="8"/>
      <c r="H238" s="8"/>
      <c r="I238" s="8"/>
      <c r="J238" s="8"/>
      <c r="K238" s="8"/>
      <c r="L238" s="8"/>
      <c r="M238" s="8"/>
      <c r="N238" s="7"/>
      <c r="O238" s="7"/>
      <c r="P238" s="7"/>
      <c r="Q238" s="7"/>
    </row>
    <row r="239" spans="1:17">
      <c r="A239" s="7"/>
      <c r="B239" s="7"/>
      <c r="C239" s="7"/>
      <c r="D239" s="7"/>
      <c r="E239" s="8"/>
      <c r="F239" s="8"/>
      <c r="G239" s="8"/>
      <c r="H239" s="8"/>
      <c r="I239" s="8"/>
      <c r="J239" s="8"/>
      <c r="K239" s="8"/>
      <c r="L239" s="8"/>
      <c r="M239" s="8"/>
      <c r="N239" s="7"/>
      <c r="O239" s="7"/>
      <c r="P239" s="7"/>
      <c r="Q239" s="7"/>
    </row>
    <row r="240" spans="1:17">
      <c r="A240" s="7"/>
      <c r="B240" s="7"/>
      <c r="C240" s="7"/>
      <c r="D240" s="7"/>
      <c r="E240" s="8"/>
      <c r="F240" s="8"/>
      <c r="G240" s="8"/>
      <c r="H240" s="8"/>
      <c r="I240" s="8"/>
      <c r="J240" s="8"/>
      <c r="K240" s="8"/>
      <c r="L240" s="8"/>
      <c r="M240" s="8"/>
      <c r="N240" s="7"/>
      <c r="O240" s="7"/>
      <c r="P240" s="7"/>
      <c r="Q240" s="7"/>
    </row>
    <row r="241" spans="1:17">
      <c r="A241" s="7"/>
      <c r="B241" s="7"/>
      <c r="C241" s="7"/>
      <c r="D241" s="7"/>
      <c r="E241" s="8"/>
      <c r="F241" s="8"/>
      <c r="G241" s="8"/>
      <c r="H241" s="8"/>
      <c r="I241" s="8"/>
      <c r="J241" s="8"/>
      <c r="K241" s="8"/>
      <c r="L241" s="8"/>
      <c r="M241" s="8"/>
      <c r="N241" s="7"/>
      <c r="O241" s="7"/>
      <c r="P241" s="7"/>
      <c r="Q241" s="7"/>
    </row>
    <row r="242" spans="1:17">
      <c r="A242" s="7"/>
      <c r="B242" s="7"/>
      <c r="C242" s="7"/>
      <c r="D242" s="7"/>
      <c r="E242" s="8"/>
      <c r="F242" s="8"/>
      <c r="G242" s="8"/>
      <c r="H242" s="8"/>
      <c r="I242" s="8"/>
      <c r="J242" s="8"/>
      <c r="K242" s="8"/>
      <c r="L242" s="8"/>
      <c r="M242" s="8"/>
      <c r="N242" s="7"/>
      <c r="O242" s="7"/>
      <c r="P242" s="7"/>
      <c r="Q242" s="7"/>
    </row>
    <row r="243" spans="1:17">
      <c r="A243" s="7"/>
      <c r="B243" s="7"/>
      <c r="C243" s="7"/>
      <c r="D243" s="7"/>
      <c r="E243" s="8"/>
      <c r="F243" s="8"/>
      <c r="G243" s="8"/>
      <c r="H243" s="8"/>
      <c r="I243" s="8"/>
      <c r="J243" s="8"/>
      <c r="K243" s="8"/>
      <c r="L243" s="8"/>
      <c r="M243" s="8"/>
      <c r="N243" s="7"/>
      <c r="O243" s="7"/>
      <c r="P243" s="7"/>
      <c r="Q243" s="7"/>
    </row>
    <row r="244" spans="1:17">
      <c r="A244" s="7"/>
      <c r="B244" s="7"/>
      <c r="C244" s="7"/>
      <c r="D244" s="7"/>
      <c r="E244" s="8"/>
      <c r="F244" s="8"/>
      <c r="G244" s="8"/>
      <c r="H244" s="8"/>
      <c r="I244" s="8"/>
      <c r="J244" s="8"/>
      <c r="K244" s="8"/>
      <c r="L244" s="8"/>
      <c r="M244" s="8"/>
      <c r="N244" s="7"/>
      <c r="O244" s="7"/>
      <c r="P244" s="7"/>
      <c r="Q244" s="7"/>
    </row>
    <row r="245" spans="1:17">
      <c r="A245" s="7"/>
      <c r="B245" s="7"/>
      <c r="C245" s="7"/>
      <c r="D245" s="7"/>
      <c r="E245" s="8"/>
      <c r="F245" s="8"/>
      <c r="G245" s="8"/>
      <c r="H245" s="8"/>
      <c r="I245" s="8"/>
      <c r="J245" s="8"/>
      <c r="K245" s="8"/>
      <c r="L245" s="8"/>
      <c r="M245" s="8"/>
      <c r="N245" s="7"/>
      <c r="O245" s="7"/>
      <c r="P245" s="7"/>
      <c r="Q245" s="7"/>
    </row>
    <row r="246" spans="1:17">
      <c r="A246" s="7"/>
      <c r="B246" s="7"/>
      <c r="C246" s="7"/>
      <c r="D246" s="7"/>
      <c r="E246" s="8"/>
      <c r="F246" s="8"/>
      <c r="G246" s="8"/>
      <c r="H246" s="8"/>
      <c r="I246" s="8"/>
      <c r="J246" s="8"/>
      <c r="K246" s="8"/>
      <c r="L246" s="8"/>
      <c r="M246" s="8"/>
      <c r="N246" s="7"/>
      <c r="O246" s="7"/>
      <c r="P246" s="7"/>
      <c r="Q246" s="7"/>
    </row>
    <row r="247" spans="1:17">
      <c r="A247" s="7"/>
      <c r="B247" s="7"/>
      <c r="C247" s="7"/>
      <c r="D247" s="7"/>
      <c r="E247" s="8"/>
      <c r="F247" s="8"/>
      <c r="G247" s="8"/>
      <c r="H247" s="8"/>
      <c r="I247" s="8"/>
      <c r="J247" s="8"/>
      <c r="K247" s="8"/>
      <c r="L247" s="8"/>
      <c r="M247" s="8"/>
      <c r="N247" s="7"/>
      <c r="O247" s="7"/>
      <c r="P247" s="7"/>
      <c r="Q247" s="7"/>
    </row>
    <row r="248" spans="1:17">
      <c r="A248" s="7"/>
      <c r="B248" s="7"/>
      <c r="C248" s="7"/>
      <c r="D248" s="7"/>
      <c r="E248" s="8"/>
      <c r="F248" s="8"/>
      <c r="G248" s="8"/>
      <c r="H248" s="8"/>
      <c r="I248" s="8"/>
      <c r="J248" s="8"/>
      <c r="K248" s="8"/>
      <c r="L248" s="8"/>
      <c r="M248" s="8"/>
      <c r="N248" s="7"/>
      <c r="O248" s="7"/>
      <c r="P248" s="7"/>
      <c r="Q248" s="7"/>
    </row>
    <row r="249" spans="1:17">
      <c r="A249" s="7"/>
      <c r="B249" s="7"/>
      <c r="C249" s="7"/>
      <c r="D249" s="7"/>
      <c r="E249" s="8"/>
      <c r="F249" s="8"/>
      <c r="G249" s="8"/>
      <c r="H249" s="8"/>
      <c r="I249" s="8"/>
      <c r="J249" s="8"/>
      <c r="K249" s="8"/>
      <c r="L249" s="8"/>
      <c r="M249" s="8"/>
      <c r="N249" s="7"/>
      <c r="O249" s="7"/>
      <c r="P249" s="7"/>
      <c r="Q249" s="7"/>
    </row>
    <row r="250" spans="1:17">
      <c r="A250" s="7"/>
      <c r="B250" s="7"/>
      <c r="C250" s="7"/>
      <c r="D250" s="7"/>
      <c r="E250" s="8"/>
      <c r="F250" s="8"/>
      <c r="G250" s="8"/>
      <c r="H250" s="8"/>
      <c r="I250" s="8"/>
      <c r="J250" s="8"/>
      <c r="K250" s="8"/>
      <c r="L250" s="8"/>
      <c r="M250" s="8"/>
      <c r="N250" s="7"/>
      <c r="O250" s="7"/>
      <c r="P250" s="7"/>
      <c r="Q250" s="7"/>
    </row>
    <row r="251" spans="1:17">
      <c r="A251" s="7"/>
      <c r="B251" s="7"/>
      <c r="C251" s="7"/>
      <c r="D251" s="7"/>
      <c r="E251" s="8"/>
      <c r="F251" s="8"/>
      <c r="G251" s="8"/>
      <c r="H251" s="8"/>
      <c r="I251" s="8"/>
      <c r="J251" s="8"/>
      <c r="K251" s="8"/>
      <c r="L251" s="8"/>
      <c r="M251" s="8"/>
      <c r="N251" s="7"/>
      <c r="O251" s="7"/>
      <c r="P251" s="7"/>
      <c r="Q251" s="7"/>
    </row>
    <row r="252" spans="1:17">
      <c r="A252" s="7"/>
      <c r="B252" s="7"/>
      <c r="C252" s="7"/>
      <c r="D252" s="7"/>
      <c r="E252" s="8"/>
      <c r="F252" s="8"/>
      <c r="G252" s="8"/>
      <c r="H252" s="8"/>
      <c r="I252" s="8"/>
      <c r="J252" s="8"/>
      <c r="K252" s="8"/>
      <c r="L252" s="8"/>
      <c r="M252" s="8"/>
      <c r="N252" s="7"/>
      <c r="O252" s="7"/>
      <c r="P252" s="7"/>
      <c r="Q252" s="7"/>
    </row>
    <row r="253" spans="1:17">
      <c r="A253" s="7"/>
      <c r="B253" s="7"/>
      <c r="C253" s="7"/>
      <c r="D253" s="7"/>
      <c r="E253" s="8"/>
      <c r="F253" s="8"/>
      <c r="G253" s="8"/>
      <c r="H253" s="8"/>
      <c r="I253" s="8"/>
      <c r="J253" s="8"/>
      <c r="K253" s="8"/>
      <c r="L253" s="8"/>
      <c r="M253" s="8"/>
      <c r="N253" s="7"/>
      <c r="O253" s="7"/>
      <c r="P253" s="7"/>
      <c r="Q253" s="7"/>
    </row>
    <row r="254" spans="1:17">
      <c r="A254" s="7"/>
      <c r="B254" s="7"/>
      <c r="C254" s="7"/>
      <c r="D254" s="7"/>
      <c r="E254" s="8"/>
      <c r="F254" s="8"/>
      <c r="G254" s="8"/>
      <c r="H254" s="8"/>
      <c r="I254" s="8"/>
      <c r="J254" s="8"/>
      <c r="K254" s="8"/>
      <c r="L254" s="8"/>
      <c r="M254" s="8"/>
      <c r="N254" s="7"/>
      <c r="O254" s="7"/>
      <c r="P254" s="7"/>
      <c r="Q254" s="7"/>
    </row>
  </sheetData>
  <mergeCells count="6">
    <mergeCell ref="E17:E18"/>
    <mergeCell ref="F17:F18"/>
    <mergeCell ref="G106:H106"/>
    <mergeCell ref="E108:F108"/>
    <mergeCell ref="E112:F112"/>
    <mergeCell ref="I112:J112"/>
  </mergeCells>
  <conditionalFormatting sqref="B103">
    <cfRule type="cellIs" dxfId="14" priority="12" stopIfTrue="1" operator="notEqual">
      <formula>0</formula>
    </cfRule>
  </conditionalFormatting>
  <conditionalFormatting sqref="E63:J63 E103:J103">
    <cfRule type="cellIs" dxfId="13" priority="11" stopIfTrue="1" operator="notEqual">
      <formula>0</formula>
    </cfRule>
  </conditionalFormatting>
  <conditionalFormatting sqref="F15">
    <cfRule type="cellIs" dxfId="12" priority="9" stopIfTrue="1" operator="equal">
      <formula>"СЕС - ДЕС"</formula>
    </cfRule>
  </conditionalFormatting>
  <conditionalFormatting sqref="F15">
    <cfRule type="cellIs" dxfId="11" priority="7" stopIfTrue="1" operator="equal">
      <formula>"СЕС - ДМП"</formula>
    </cfRule>
  </conditionalFormatting>
  <conditionalFormatting sqref="F15">
    <cfRule type="cellIs" dxfId="10" priority="10" stopIfTrue="1" operator="equal">
      <formula>"СЕС - КСФ"</formula>
    </cfRule>
  </conditionalFormatting>
  <conditionalFormatting sqref="F15">
    <cfRule type="cellIs" dxfId="9" priority="8" stopIfTrue="1" operator="equal">
      <formula>"СЕС - РА"</formula>
    </cfRule>
  </conditionalFormatting>
  <conditionalFormatting sqref="F15">
    <cfRule type="cellIs" dxfId="8" priority="6" stopIfTrue="1" operator="equal">
      <formula>"Чужди средства"</formula>
    </cfRule>
  </conditionalFormatting>
  <conditionalFormatting sqref="B105 G105:H105">
    <cfRule type="cellIs" dxfId="7" priority="13" stopIfTrue="1" operator="equal">
      <formula>0</formula>
    </cfRule>
  </conditionalFormatting>
  <conditionalFormatting sqref="E108 E112 I112">
    <cfRule type="cellIs" dxfId="6" priority="15" stopIfTrue="1" operator="equal">
      <formula>0</formula>
    </cfRule>
  </conditionalFormatting>
  <conditionalFormatting sqref="J105">
    <cfRule type="cellIs" dxfId="5" priority="14" stopIfTrue="1" operator="equal">
      <formula>0</formula>
    </cfRule>
  </conditionalFormatting>
  <conditionalFormatting sqref="E15">
    <cfRule type="cellIs" dxfId="4" priority="5" stopIfTrue="1" operator="equal">
      <formula>33</formula>
    </cfRule>
  </conditionalFormatting>
  <conditionalFormatting sqref="E15">
    <cfRule type="cellIs" dxfId="3" priority="3" stopIfTrue="1" operator="equal">
      <formula>42</formula>
    </cfRule>
  </conditionalFormatting>
  <conditionalFormatting sqref="E15">
    <cfRule type="cellIs" dxfId="2" priority="2" stopIfTrue="1" operator="equal">
      <formula>96</formula>
    </cfRule>
  </conditionalFormatting>
  <conditionalFormatting sqref="E15">
    <cfRule type="cellIs" dxfId="1" priority="4" stopIfTrue="1" operator="equal">
      <formula>97</formula>
    </cfRule>
  </conditionalFormatting>
  <conditionalFormatting sqref="E15">
    <cfRule type="cellIs" dxfId="0" priority="1" stopIfTrue="1" operator="equal">
      <formula>98</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O11 IY11 JK11 SU11 TG11 ACQ11 ADC11 AMM11 AMY11 AWI11 AWU11 BGE11 BGQ11 BQA11 BQM11 BZW11 CAI11 CJS11 CKE11 CTO11 CUA11 DDK11 DDW11 DNG11 DNS11 DXC11 DXO11 EGY11 EHK11 EQU11 ERG11 FAQ11 FBC11 FKM11 FKY11 FUI11 FUU11 GEE11 GEQ11 GOA11 GOM11 GXW11 GYI11 HHS11 HIE11 HRO11 HSA11 IBK11 IBW11 ILG11 ILS11 IVC11 IVO11 JEY11 JFK11 JOU11 JPG11 JYQ11 JZC11 KIM11 KIY11 KSI11 KSU11 LCE11 LCQ11 LMA11 LMM11 LVW11 LWI11 MFS11 MGE11 MPO11 MQA11 MZK11 MZW11 NJG11 NJS11 NTC11 NTO11 OCY11 ODK11 OMU11 ONG11 OWQ11 OXC11 PGM11 PGY11 PQI11 PQU11 QAE11 QAQ11 QKA11 QKM11 QTW11 QUI11 RDS11 REE11 RNO11 ROA11 RXK11 RXW11 SHG11 SHS11 SRC11 SRO11 TAY11 TBK11 TKU11 TLG11 TUQ11 TVC11 UEM11 UEY11 UOI11 UOU11 UYE11 UYQ11 VIA11 VIM11 VRW11 VSI11 WBS11 WCE11 WLO11 WMA11 WVK11 WVW11 C65547 O65547 IY65547 JK65547 SU65547 TG65547 ACQ65547 ADC65547 AMM65547 AMY65547 AWI65547 AWU65547 BGE65547 BGQ65547 BQA65547 BQM65547 BZW65547 CAI65547 CJS65547 CKE65547 CTO65547 CUA65547 DDK65547 DDW65547 DNG65547 DNS65547 DXC65547 DXO65547 EGY65547 EHK65547 EQU65547 ERG65547 FAQ65547 FBC65547 FKM65547 FKY65547 FUI65547 FUU65547 GEE65547 GEQ65547 GOA65547 GOM65547 GXW65547 GYI65547 HHS65547 HIE65547 HRO65547 HSA65547 IBK65547 IBW65547 ILG65547 ILS65547 IVC65547 IVO65547 JEY65547 JFK65547 JOU65547 JPG65547 JYQ65547 JZC65547 KIM65547 KIY65547 KSI65547 KSU65547 LCE65547 LCQ65547 LMA65547 LMM65547 LVW65547 LWI65547 MFS65547 MGE65547 MPO65547 MQA65547 MZK65547 MZW65547 NJG65547 NJS65547 NTC65547 NTO65547 OCY65547 ODK65547 OMU65547 ONG65547 OWQ65547 OXC65547 PGM65547 PGY65547 PQI65547 PQU65547 QAE65547 QAQ65547 QKA65547 QKM65547 QTW65547 QUI65547 RDS65547 REE65547 RNO65547 ROA65547 RXK65547 RXW65547 SHG65547 SHS65547 SRC65547 SRO65547 TAY65547 TBK65547 TKU65547 TLG65547 TUQ65547 TVC65547 UEM65547 UEY65547 UOI65547 UOU65547 UYE65547 UYQ65547 VIA65547 VIM65547 VRW65547 VSI65547 WBS65547 WCE65547 WLO65547 WMA65547 WVK65547 WVW65547 C131083 O131083 IY131083 JK131083 SU131083 TG131083 ACQ131083 ADC131083 AMM131083 AMY131083 AWI131083 AWU131083 BGE131083 BGQ131083 BQA131083 BQM131083 BZW131083 CAI131083 CJS131083 CKE131083 CTO131083 CUA131083 DDK131083 DDW131083 DNG131083 DNS131083 DXC131083 DXO131083 EGY131083 EHK131083 EQU131083 ERG131083 FAQ131083 FBC131083 FKM131083 FKY131083 FUI131083 FUU131083 GEE131083 GEQ131083 GOA131083 GOM131083 GXW131083 GYI131083 HHS131083 HIE131083 HRO131083 HSA131083 IBK131083 IBW131083 ILG131083 ILS131083 IVC131083 IVO131083 JEY131083 JFK131083 JOU131083 JPG131083 JYQ131083 JZC131083 KIM131083 KIY131083 KSI131083 KSU131083 LCE131083 LCQ131083 LMA131083 LMM131083 LVW131083 LWI131083 MFS131083 MGE131083 MPO131083 MQA131083 MZK131083 MZW131083 NJG131083 NJS131083 NTC131083 NTO131083 OCY131083 ODK131083 OMU131083 ONG131083 OWQ131083 OXC131083 PGM131083 PGY131083 PQI131083 PQU131083 QAE131083 QAQ131083 QKA131083 QKM131083 QTW131083 QUI131083 RDS131083 REE131083 RNO131083 ROA131083 RXK131083 RXW131083 SHG131083 SHS131083 SRC131083 SRO131083 TAY131083 TBK131083 TKU131083 TLG131083 TUQ131083 TVC131083 UEM131083 UEY131083 UOI131083 UOU131083 UYE131083 UYQ131083 VIA131083 VIM131083 VRW131083 VSI131083 WBS131083 WCE131083 WLO131083 WMA131083 WVK131083 WVW131083 C196619 O196619 IY196619 JK196619 SU196619 TG196619 ACQ196619 ADC196619 AMM196619 AMY196619 AWI196619 AWU196619 BGE196619 BGQ196619 BQA196619 BQM196619 BZW196619 CAI196619 CJS196619 CKE196619 CTO196619 CUA196619 DDK196619 DDW196619 DNG196619 DNS196619 DXC196619 DXO196619 EGY196619 EHK196619 EQU196619 ERG196619 FAQ196619 FBC196619 FKM196619 FKY196619 FUI196619 FUU196619 GEE196619 GEQ196619 GOA196619 GOM196619 GXW196619 GYI196619 HHS196619 HIE196619 HRO196619 HSA196619 IBK196619 IBW196619 ILG196619 ILS196619 IVC196619 IVO196619 JEY196619 JFK196619 JOU196619 JPG196619 JYQ196619 JZC196619 KIM196619 KIY196619 KSI196619 KSU196619 LCE196619 LCQ196619 LMA196619 LMM196619 LVW196619 LWI196619 MFS196619 MGE196619 MPO196619 MQA196619 MZK196619 MZW196619 NJG196619 NJS196619 NTC196619 NTO196619 OCY196619 ODK196619 OMU196619 ONG196619 OWQ196619 OXC196619 PGM196619 PGY196619 PQI196619 PQU196619 QAE196619 QAQ196619 QKA196619 QKM196619 QTW196619 QUI196619 RDS196619 REE196619 RNO196619 ROA196619 RXK196619 RXW196619 SHG196619 SHS196619 SRC196619 SRO196619 TAY196619 TBK196619 TKU196619 TLG196619 TUQ196619 TVC196619 UEM196619 UEY196619 UOI196619 UOU196619 UYE196619 UYQ196619 VIA196619 VIM196619 VRW196619 VSI196619 WBS196619 WCE196619 WLO196619 WMA196619 WVK196619 WVW196619 C262155 O262155 IY262155 JK262155 SU262155 TG262155 ACQ262155 ADC262155 AMM262155 AMY262155 AWI262155 AWU262155 BGE262155 BGQ262155 BQA262155 BQM262155 BZW262155 CAI262155 CJS262155 CKE262155 CTO262155 CUA262155 DDK262155 DDW262155 DNG262155 DNS262155 DXC262155 DXO262155 EGY262155 EHK262155 EQU262155 ERG262155 FAQ262155 FBC262155 FKM262155 FKY262155 FUI262155 FUU262155 GEE262155 GEQ262155 GOA262155 GOM262155 GXW262155 GYI262155 HHS262155 HIE262155 HRO262155 HSA262155 IBK262155 IBW262155 ILG262155 ILS262155 IVC262155 IVO262155 JEY262155 JFK262155 JOU262155 JPG262155 JYQ262155 JZC262155 KIM262155 KIY262155 KSI262155 KSU262155 LCE262155 LCQ262155 LMA262155 LMM262155 LVW262155 LWI262155 MFS262155 MGE262155 MPO262155 MQA262155 MZK262155 MZW262155 NJG262155 NJS262155 NTC262155 NTO262155 OCY262155 ODK262155 OMU262155 ONG262155 OWQ262155 OXC262155 PGM262155 PGY262155 PQI262155 PQU262155 QAE262155 QAQ262155 QKA262155 QKM262155 QTW262155 QUI262155 RDS262155 REE262155 RNO262155 ROA262155 RXK262155 RXW262155 SHG262155 SHS262155 SRC262155 SRO262155 TAY262155 TBK262155 TKU262155 TLG262155 TUQ262155 TVC262155 UEM262155 UEY262155 UOI262155 UOU262155 UYE262155 UYQ262155 VIA262155 VIM262155 VRW262155 VSI262155 WBS262155 WCE262155 WLO262155 WMA262155 WVK262155 WVW262155 C327691 O327691 IY327691 JK327691 SU327691 TG327691 ACQ327691 ADC327691 AMM327691 AMY327691 AWI327691 AWU327691 BGE327691 BGQ327691 BQA327691 BQM327691 BZW327691 CAI327691 CJS327691 CKE327691 CTO327691 CUA327691 DDK327691 DDW327691 DNG327691 DNS327691 DXC327691 DXO327691 EGY327691 EHK327691 EQU327691 ERG327691 FAQ327691 FBC327691 FKM327691 FKY327691 FUI327691 FUU327691 GEE327691 GEQ327691 GOA327691 GOM327691 GXW327691 GYI327691 HHS327691 HIE327691 HRO327691 HSA327691 IBK327691 IBW327691 ILG327691 ILS327691 IVC327691 IVO327691 JEY327691 JFK327691 JOU327691 JPG327691 JYQ327691 JZC327691 KIM327691 KIY327691 KSI327691 KSU327691 LCE327691 LCQ327691 LMA327691 LMM327691 LVW327691 LWI327691 MFS327691 MGE327691 MPO327691 MQA327691 MZK327691 MZW327691 NJG327691 NJS327691 NTC327691 NTO327691 OCY327691 ODK327691 OMU327691 ONG327691 OWQ327691 OXC327691 PGM327691 PGY327691 PQI327691 PQU327691 QAE327691 QAQ327691 QKA327691 QKM327691 QTW327691 QUI327691 RDS327691 REE327691 RNO327691 ROA327691 RXK327691 RXW327691 SHG327691 SHS327691 SRC327691 SRO327691 TAY327691 TBK327691 TKU327691 TLG327691 TUQ327691 TVC327691 UEM327691 UEY327691 UOI327691 UOU327691 UYE327691 UYQ327691 VIA327691 VIM327691 VRW327691 VSI327691 WBS327691 WCE327691 WLO327691 WMA327691 WVK327691 WVW327691 C393227 O393227 IY393227 JK393227 SU393227 TG393227 ACQ393227 ADC393227 AMM393227 AMY393227 AWI393227 AWU393227 BGE393227 BGQ393227 BQA393227 BQM393227 BZW393227 CAI393227 CJS393227 CKE393227 CTO393227 CUA393227 DDK393227 DDW393227 DNG393227 DNS393227 DXC393227 DXO393227 EGY393227 EHK393227 EQU393227 ERG393227 FAQ393227 FBC393227 FKM393227 FKY393227 FUI393227 FUU393227 GEE393227 GEQ393227 GOA393227 GOM393227 GXW393227 GYI393227 HHS393227 HIE393227 HRO393227 HSA393227 IBK393227 IBW393227 ILG393227 ILS393227 IVC393227 IVO393227 JEY393227 JFK393227 JOU393227 JPG393227 JYQ393227 JZC393227 KIM393227 KIY393227 KSI393227 KSU393227 LCE393227 LCQ393227 LMA393227 LMM393227 LVW393227 LWI393227 MFS393227 MGE393227 MPO393227 MQA393227 MZK393227 MZW393227 NJG393227 NJS393227 NTC393227 NTO393227 OCY393227 ODK393227 OMU393227 ONG393227 OWQ393227 OXC393227 PGM393227 PGY393227 PQI393227 PQU393227 QAE393227 QAQ393227 QKA393227 QKM393227 QTW393227 QUI393227 RDS393227 REE393227 RNO393227 ROA393227 RXK393227 RXW393227 SHG393227 SHS393227 SRC393227 SRO393227 TAY393227 TBK393227 TKU393227 TLG393227 TUQ393227 TVC393227 UEM393227 UEY393227 UOI393227 UOU393227 UYE393227 UYQ393227 VIA393227 VIM393227 VRW393227 VSI393227 WBS393227 WCE393227 WLO393227 WMA393227 WVK393227 WVW393227 C458763 O458763 IY458763 JK458763 SU458763 TG458763 ACQ458763 ADC458763 AMM458763 AMY458763 AWI458763 AWU458763 BGE458763 BGQ458763 BQA458763 BQM458763 BZW458763 CAI458763 CJS458763 CKE458763 CTO458763 CUA458763 DDK458763 DDW458763 DNG458763 DNS458763 DXC458763 DXO458763 EGY458763 EHK458763 EQU458763 ERG458763 FAQ458763 FBC458763 FKM458763 FKY458763 FUI458763 FUU458763 GEE458763 GEQ458763 GOA458763 GOM458763 GXW458763 GYI458763 HHS458763 HIE458763 HRO458763 HSA458763 IBK458763 IBW458763 ILG458763 ILS458763 IVC458763 IVO458763 JEY458763 JFK458763 JOU458763 JPG458763 JYQ458763 JZC458763 KIM458763 KIY458763 KSI458763 KSU458763 LCE458763 LCQ458763 LMA458763 LMM458763 LVW458763 LWI458763 MFS458763 MGE458763 MPO458763 MQA458763 MZK458763 MZW458763 NJG458763 NJS458763 NTC458763 NTO458763 OCY458763 ODK458763 OMU458763 ONG458763 OWQ458763 OXC458763 PGM458763 PGY458763 PQI458763 PQU458763 QAE458763 QAQ458763 QKA458763 QKM458763 QTW458763 QUI458763 RDS458763 REE458763 RNO458763 ROA458763 RXK458763 RXW458763 SHG458763 SHS458763 SRC458763 SRO458763 TAY458763 TBK458763 TKU458763 TLG458763 TUQ458763 TVC458763 UEM458763 UEY458763 UOI458763 UOU458763 UYE458763 UYQ458763 VIA458763 VIM458763 VRW458763 VSI458763 WBS458763 WCE458763 WLO458763 WMA458763 WVK458763 WVW458763 C524299 O524299 IY524299 JK524299 SU524299 TG524299 ACQ524299 ADC524299 AMM524299 AMY524299 AWI524299 AWU524299 BGE524299 BGQ524299 BQA524299 BQM524299 BZW524299 CAI524299 CJS524299 CKE524299 CTO524299 CUA524299 DDK524299 DDW524299 DNG524299 DNS524299 DXC524299 DXO524299 EGY524299 EHK524299 EQU524299 ERG524299 FAQ524299 FBC524299 FKM524299 FKY524299 FUI524299 FUU524299 GEE524299 GEQ524299 GOA524299 GOM524299 GXW524299 GYI524299 HHS524299 HIE524299 HRO524299 HSA524299 IBK524299 IBW524299 ILG524299 ILS524299 IVC524299 IVO524299 JEY524299 JFK524299 JOU524299 JPG524299 JYQ524299 JZC524299 KIM524299 KIY524299 KSI524299 KSU524299 LCE524299 LCQ524299 LMA524299 LMM524299 LVW524299 LWI524299 MFS524299 MGE524299 MPO524299 MQA524299 MZK524299 MZW524299 NJG524299 NJS524299 NTC524299 NTO524299 OCY524299 ODK524299 OMU524299 ONG524299 OWQ524299 OXC524299 PGM524299 PGY524299 PQI524299 PQU524299 QAE524299 QAQ524299 QKA524299 QKM524299 QTW524299 QUI524299 RDS524299 REE524299 RNO524299 ROA524299 RXK524299 RXW524299 SHG524299 SHS524299 SRC524299 SRO524299 TAY524299 TBK524299 TKU524299 TLG524299 TUQ524299 TVC524299 UEM524299 UEY524299 UOI524299 UOU524299 UYE524299 UYQ524299 VIA524299 VIM524299 VRW524299 VSI524299 WBS524299 WCE524299 WLO524299 WMA524299 WVK524299 WVW524299 C589835 O589835 IY589835 JK589835 SU589835 TG589835 ACQ589835 ADC589835 AMM589835 AMY589835 AWI589835 AWU589835 BGE589835 BGQ589835 BQA589835 BQM589835 BZW589835 CAI589835 CJS589835 CKE589835 CTO589835 CUA589835 DDK589835 DDW589835 DNG589835 DNS589835 DXC589835 DXO589835 EGY589835 EHK589835 EQU589835 ERG589835 FAQ589835 FBC589835 FKM589835 FKY589835 FUI589835 FUU589835 GEE589835 GEQ589835 GOA589835 GOM589835 GXW589835 GYI589835 HHS589835 HIE589835 HRO589835 HSA589835 IBK589835 IBW589835 ILG589835 ILS589835 IVC589835 IVO589835 JEY589835 JFK589835 JOU589835 JPG589835 JYQ589835 JZC589835 KIM589835 KIY589835 KSI589835 KSU589835 LCE589835 LCQ589835 LMA589835 LMM589835 LVW589835 LWI589835 MFS589835 MGE589835 MPO589835 MQA589835 MZK589835 MZW589835 NJG589835 NJS589835 NTC589835 NTO589835 OCY589835 ODK589835 OMU589835 ONG589835 OWQ589835 OXC589835 PGM589835 PGY589835 PQI589835 PQU589835 QAE589835 QAQ589835 QKA589835 QKM589835 QTW589835 QUI589835 RDS589835 REE589835 RNO589835 ROA589835 RXK589835 RXW589835 SHG589835 SHS589835 SRC589835 SRO589835 TAY589835 TBK589835 TKU589835 TLG589835 TUQ589835 TVC589835 UEM589835 UEY589835 UOI589835 UOU589835 UYE589835 UYQ589835 VIA589835 VIM589835 VRW589835 VSI589835 WBS589835 WCE589835 WLO589835 WMA589835 WVK589835 WVW589835 C655371 O655371 IY655371 JK655371 SU655371 TG655371 ACQ655371 ADC655371 AMM655371 AMY655371 AWI655371 AWU655371 BGE655371 BGQ655371 BQA655371 BQM655371 BZW655371 CAI655371 CJS655371 CKE655371 CTO655371 CUA655371 DDK655371 DDW655371 DNG655371 DNS655371 DXC655371 DXO655371 EGY655371 EHK655371 EQU655371 ERG655371 FAQ655371 FBC655371 FKM655371 FKY655371 FUI655371 FUU655371 GEE655371 GEQ655371 GOA655371 GOM655371 GXW655371 GYI655371 HHS655371 HIE655371 HRO655371 HSA655371 IBK655371 IBW655371 ILG655371 ILS655371 IVC655371 IVO655371 JEY655371 JFK655371 JOU655371 JPG655371 JYQ655371 JZC655371 KIM655371 KIY655371 KSI655371 KSU655371 LCE655371 LCQ655371 LMA655371 LMM655371 LVW655371 LWI655371 MFS655371 MGE655371 MPO655371 MQA655371 MZK655371 MZW655371 NJG655371 NJS655371 NTC655371 NTO655371 OCY655371 ODK655371 OMU655371 ONG655371 OWQ655371 OXC655371 PGM655371 PGY655371 PQI655371 PQU655371 QAE655371 QAQ655371 QKA655371 QKM655371 QTW655371 QUI655371 RDS655371 REE655371 RNO655371 ROA655371 RXK655371 RXW655371 SHG655371 SHS655371 SRC655371 SRO655371 TAY655371 TBK655371 TKU655371 TLG655371 TUQ655371 TVC655371 UEM655371 UEY655371 UOI655371 UOU655371 UYE655371 UYQ655371 VIA655371 VIM655371 VRW655371 VSI655371 WBS655371 WCE655371 WLO655371 WMA655371 WVK655371 WVW655371 C720907 O720907 IY720907 JK720907 SU720907 TG720907 ACQ720907 ADC720907 AMM720907 AMY720907 AWI720907 AWU720907 BGE720907 BGQ720907 BQA720907 BQM720907 BZW720907 CAI720907 CJS720907 CKE720907 CTO720907 CUA720907 DDK720907 DDW720907 DNG720907 DNS720907 DXC720907 DXO720907 EGY720907 EHK720907 EQU720907 ERG720907 FAQ720907 FBC720907 FKM720907 FKY720907 FUI720907 FUU720907 GEE720907 GEQ720907 GOA720907 GOM720907 GXW720907 GYI720907 HHS720907 HIE720907 HRO720907 HSA720907 IBK720907 IBW720907 ILG720907 ILS720907 IVC720907 IVO720907 JEY720907 JFK720907 JOU720907 JPG720907 JYQ720907 JZC720907 KIM720907 KIY720907 KSI720907 KSU720907 LCE720907 LCQ720907 LMA720907 LMM720907 LVW720907 LWI720907 MFS720907 MGE720907 MPO720907 MQA720907 MZK720907 MZW720907 NJG720907 NJS720907 NTC720907 NTO720907 OCY720907 ODK720907 OMU720907 ONG720907 OWQ720907 OXC720907 PGM720907 PGY720907 PQI720907 PQU720907 QAE720907 QAQ720907 QKA720907 QKM720907 QTW720907 QUI720907 RDS720907 REE720907 RNO720907 ROA720907 RXK720907 RXW720907 SHG720907 SHS720907 SRC720907 SRO720907 TAY720907 TBK720907 TKU720907 TLG720907 TUQ720907 TVC720907 UEM720907 UEY720907 UOI720907 UOU720907 UYE720907 UYQ720907 VIA720907 VIM720907 VRW720907 VSI720907 WBS720907 WCE720907 WLO720907 WMA720907 WVK720907 WVW720907 C786443 O786443 IY786443 JK786443 SU786443 TG786443 ACQ786443 ADC786443 AMM786443 AMY786443 AWI786443 AWU786443 BGE786443 BGQ786443 BQA786443 BQM786443 BZW786443 CAI786443 CJS786443 CKE786443 CTO786443 CUA786443 DDK786443 DDW786443 DNG786443 DNS786443 DXC786443 DXO786443 EGY786443 EHK786443 EQU786443 ERG786443 FAQ786443 FBC786443 FKM786443 FKY786443 FUI786443 FUU786443 GEE786443 GEQ786443 GOA786443 GOM786443 GXW786443 GYI786443 HHS786443 HIE786443 HRO786443 HSA786443 IBK786443 IBW786443 ILG786443 ILS786443 IVC786443 IVO786443 JEY786443 JFK786443 JOU786443 JPG786443 JYQ786443 JZC786443 KIM786443 KIY786443 KSI786443 KSU786443 LCE786443 LCQ786443 LMA786443 LMM786443 LVW786443 LWI786443 MFS786443 MGE786443 MPO786443 MQA786443 MZK786443 MZW786443 NJG786443 NJS786443 NTC786443 NTO786443 OCY786443 ODK786443 OMU786443 ONG786443 OWQ786443 OXC786443 PGM786443 PGY786443 PQI786443 PQU786443 QAE786443 QAQ786443 QKA786443 QKM786443 QTW786443 QUI786443 RDS786443 REE786443 RNO786443 ROA786443 RXK786443 RXW786443 SHG786443 SHS786443 SRC786443 SRO786443 TAY786443 TBK786443 TKU786443 TLG786443 TUQ786443 TVC786443 UEM786443 UEY786443 UOI786443 UOU786443 UYE786443 UYQ786443 VIA786443 VIM786443 VRW786443 VSI786443 WBS786443 WCE786443 WLO786443 WMA786443 WVK786443 WVW786443 C851979 O851979 IY851979 JK851979 SU851979 TG851979 ACQ851979 ADC851979 AMM851979 AMY851979 AWI851979 AWU851979 BGE851979 BGQ851979 BQA851979 BQM851979 BZW851979 CAI851979 CJS851979 CKE851979 CTO851979 CUA851979 DDK851979 DDW851979 DNG851979 DNS851979 DXC851979 DXO851979 EGY851979 EHK851979 EQU851979 ERG851979 FAQ851979 FBC851979 FKM851979 FKY851979 FUI851979 FUU851979 GEE851979 GEQ851979 GOA851979 GOM851979 GXW851979 GYI851979 HHS851979 HIE851979 HRO851979 HSA851979 IBK851979 IBW851979 ILG851979 ILS851979 IVC851979 IVO851979 JEY851979 JFK851979 JOU851979 JPG851979 JYQ851979 JZC851979 KIM851979 KIY851979 KSI851979 KSU851979 LCE851979 LCQ851979 LMA851979 LMM851979 LVW851979 LWI851979 MFS851979 MGE851979 MPO851979 MQA851979 MZK851979 MZW851979 NJG851979 NJS851979 NTC851979 NTO851979 OCY851979 ODK851979 OMU851979 ONG851979 OWQ851979 OXC851979 PGM851979 PGY851979 PQI851979 PQU851979 QAE851979 QAQ851979 QKA851979 QKM851979 QTW851979 QUI851979 RDS851979 REE851979 RNO851979 ROA851979 RXK851979 RXW851979 SHG851979 SHS851979 SRC851979 SRO851979 TAY851979 TBK851979 TKU851979 TLG851979 TUQ851979 TVC851979 UEM851979 UEY851979 UOI851979 UOU851979 UYE851979 UYQ851979 VIA851979 VIM851979 VRW851979 VSI851979 WBS851979 WCE851979 WLO851979 WMA851979 WVK851979 WVW851979 C917515 O917515 IY917515 JK917515 SU917515 TG917515 ACQ917515 ADC917515 AMM917515 AMY917515 AWI917515 AWU917515 BGE917515 BGQ917515 BQA917515 BQM917515 BZW917515 CAI917515 CJS917515 CKE917515 CTO917515 CUA917515 DDK917515 DDW917515 DNG917515 DNS917515 DXC917515 DXO917515 EGY917515 EHK917515 EQU917515 ERG917515 FAQ917515 FBC917515 FKM917515 FKY917515 FUI917515 FUU917515 GEE917515 GEQ917515 GOA917515 GOM917515 GXW917515 GYI917515 HHS917515 HIE917515 HRO917515 HSA917515 IBK917515 IBW917515 ILG917515 ILS917515 IVC917515 IVO917515 JEY917515 JFK917515 JOU917515 JPG917515 JYQ917515 JZC917515 KIM917515 KIY917515 KSI917515 KSU917515 LCE917515 LCQ917515 LMA917515 LMM917515 LVW917515 LWI917515 MFS917515 MGE917515 MPO917515 MQA917515 MZK917515 MZW917515 NJG917515 NJS917515 NTC917515 NTO917515 OCY917515 ODK917515 OMU917515 ONG917515 OWQ917515 OXC917515 PGM917515 PGY917515 PQI917515 PQU917515 QAE917515 QAQ917515 QKA917515 QKM917515 QTW917515 QUI917515 RDS917515 REE917515 RNO917515 ROA917515 RXK917515 RXW917515 SHG917515 SHS917515 SRC917515 SRO917515 TAY917515 TBK917515 TKU917515 TLG917515 TUQ917515 TVC917515 UEM917515 UEY917515 UOI917515 UOU917515 UYE917515 UYQ917515 VIA917515 VIM917515 VRW917515 VSI917515 WBS917515 WCE917515 WLO917515 WMA917515 WVK917515 WVW917515 C983051 O983051 IY983051 JK983051 SU983051 TG983051 ACQ983051 ADC983051 AMM983051 AMY983051 AWI983051 AWU983051 BGE983051 BGQ983051 BQA983051 BQM983051 BZW983051 CAI983051 CJS983051 CKE983051 CTO983051 CUA983051 DDK983051 DDW983051 DNG983051 DNS983051 DXC983051 DXO983051 EGY983051 EHK983051 EQU983051 ERG983051 FAQ983051 FBC983051 FKM983051 FKY983051 FUI983051 FUU983051 GEE983051 GEQ983051 GOA983051 GOM983051 GXW983051 GYI983051 HHS983051 HIE983051 HRO983051 HSA983051 IBK983051 IBW983051 ILG983051 ILS983051 IVC983051 IVO983051 JEY983051 JFK983051 JOU983051 JPG983051 JYQ983051 JZC983051 KIM983051 KIY983051 KSI983051 KSU983051 LCE983051 LCQ983051 LMA983051 LMM983051 LVW983051 LWI983051 MFS983051 MGE983051 MPO983051 MQA983051 MZK983051 MZW983051 NJG983051 NJS983051 NTC983051 NTO983051 OCY983051 ODK983051 OMU983051 ONG983051 OWQ983051 OXC983051 PGM983051 PGY983051 PQI983051 PQU983051 QAE983051 QAQ983051 QKA983051 QKM983051 QTW983051 QUI983051 RDS983051 REE983051 RNO983051 ROA983051 RXK983051 RXW983051 SHG983051 SHS983051 SRC983051 SRO983051 TAY983051 TBK983051 TKU983051 TLG983051 TUQ983051 TVC983051 UEM983051 UEY983051 UOI983051 UOU983051 UYE983051 UYQ983051 VIA983051 VIM983051 VRW983051 VSI983051 WBS983051 WCE983051 WLO983051 WMA983051 WVK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G33:J33 JA33 JC33:JF33 SW33 SY33:TB33 ACS33 ACU33:ACX33 AMO33 AMQ33:AMT33 AWK33 AWM33:AWP33 BGG33 BGI33:BGL33 BQC33 BQE33:BQH33 BZY33 CAA33:CAD33 CJU33 CJW33:CJZ33 CTQ33 CTS33:CTV33 DDM33 DDO33:DDR33 DNI33 DNK33:DNN33 DXE33 DXG33:DXJ33 EHA33 EHC33:EHF33 EQW33 EQY33:ERB33 FAS33 FAU33:FAX33 FKO33 FKQ33:FKT33 FUK33 FUM33:FUP33 GEG33 GEI33:GEL33 GOC33 GOE33:GOH33 GXY33 GYA33:GYD33 HHU33 HHW33:HHZ33 HRQ33 HRS33:HRV33 IBM33 IBO33:IBR33 ILI33 ILK33:ILN33 IVE33 IVG33:IVJ33 JFA33 JFC33:JFF33 JOW33 JOY33:JPB33 JYS33 JYU33:JYX33 KIO33 KIQ33:KIT33 KSK33 KSM33:KSP33 LCG33 LCI33:LCL33 LMC33 LME33:LMH33 LVY33 LWA33:LWD33 MFU33 MFW33:MFZ33 MPQ33 MPS33:MPV33 MZM33 MZO33:MZR33 NJI33 NJK33:NJN33 NTE33 NTG33:NTJ33 ODA33 ODC33:ODF33 OMW33 OMY33:ONB33 OWS33 OWU33:OWX33 PGO33 PGQ33:PGT33 PQK33 PQM33:PQP33 QAG33 QAI33:QAL33 QKC33 QKE33:QKH33 QTY33 QUA33:QUD33 RDU33 RDW33:RDZ33 RNQ33 RNS33:RNV33 RXM33 RXO33:RXR33 SHI33 SHK33:SHN33 SRE33 SRG33:SRJ33 TBA33 TBC33:TBF33 TKW33 TKY33:TLB33 TUS33 TUU33:TUX33 UEO33 UEQ33:UET33 UOK33 UOM33:UOP33 UYG33 UYI33:UYL33 VIC33 VIE33:VIH33 VRY33 VSA33:VSD33 WBU33 WBW33:WBZ33 WLQ33 WLS33:WLV33 WVM33 WVO33:WVR33 E65569 G65569:J65569 JA65569 JC65569:JF65569 SW65569 SY65569:TB65569 ACS65569 ACU65569:ACX65569 AMO65569 AMQ65569:AMT65569 AWK65569 AWM65569:AWP65569 BGG65569 BGI65569:BGL65569 BQC65569 BQE65569:BQH65569 BZY65569 CAA65569:CAD65569 CJU65569 CJW65569:CJZ65569 CTQ65569 CTS65569:CTV65569 DDM65569 DDO65569:DDR65569 DNI65569 DNK65569:DNN65569 DXE65569 DXG65569:DXJ65569 EHA65569 EHC65569:EHF65569 EQW65569 EQY65569:ERB65569 FAS65569 FAU65569:FAX65569 FKO65569 FKQ65569:FKT65569 FUK65569 FUM65569:FUP65569 GEG65569 GEI65569:GEL65569 GOC65569 GOE65569:GOH65569 GXY65569 GYA65569:GYD65569 HHU65569 HHW65569:HHZ65569 HRQ65569 HRS65569:HRV65569 IBM65569 IBO65569:IBR65569 ILI65569 ILK65569:ILN65569 IVE65569 IVG65569:IVJ65569 JFA65569 JFC65569:JFF65569 JOW65569 JOY65569:JPB65569 JYS65569 JYU65569:JYX65569 KIO65569 KIQ65569:KIT65569 KSK65569 KSM65569:KSP65569 LCG65569 LCI65569:LCL65569 LMC65569 LME65569:LMH65569 LVY65569 LWA65569:LWD65569 MFU65569 MFW65569:MFZ65569 MPQ65569 MPS65569:MPV65569 MZM65569 MZO65569:MZR65569 NJI65569 NJK65569:NJN65569 NTE65569 NTG65569:NTJ65569 ODA65569 ODC65569:ODF65569 OMW65569 OMY65569:ONB65569 OWS65569 OWU65569:OWX65569 PGO65569 PGQ65569:PGT65569 PQK65569 PQM65569:PQP65569 QAG65569 QAI65569:QAL65569 QKC65569 QKE65569:QKH65569 QTY65569 QUA65569:QUD65569 RDU65569 RDW65569:RDZ65569 RNQ65569 RNS65569:RNV65569 RXM65569 RXO65569:RXR65569 SHI65569 SHK65569:SHN65569 SRE65569 SRG65569:SRJ65569 TBA65569 TBC65569:TBF65569 TKW65569 TKY65569:TLB65569 TUS65569 TUU65569:TUX65569 UEO65569 UEQ65569:UET65569 UOK65569 UOM65569:UOP65569 UYG65569 UYI65569:UYL65569 VIC65569 VIE65569:VIH65569 VRY65569 VSA65569:VSD65569 WBU65569 WBW65569:WBZ65569 WLQ65569 WLS65569:WLV65569 WVM65569 WVO65569:WVR65569 E131105 G131105:J131105 JA131105 JC131105:JF131105 SW131105 SY131105:TB131105 ACS131105 ACU131105:ACX131105 AMO131105 AMQ131105:AMT131105 AWK131105 AWM131105:AWP131105 BGG131105 BGI131105:BGL131105 BQC131105 BQE131105:BQH131105 BZY131105 CAA131105:CAD131105 CJU131105 CJW131105:CJZ131105 CTQ131105 CTS131105:CTV131105 DDM131105 DDO131105:DDR131105 DNI131105 DNK131105:DNN131105 DXE131105 DXG131105:DXJ131105 EHA131105 EHC131105:EHF131105 EQW131105 EQY131105:ERB131105 FAS131105 FAU131105:FAX131105 FKO131105 FKQ131105:FKT131105 FUK131105 FUM131105:FUP131105 GEG131105 GEI131105:GEL131105 GOC131105 GOE131105:GOH131105 GXY131105 GYA131105:GYD131105 HHU131105 HHW131105:HHZ131105 HRQ131105 HRS131105:HRV131105 IBM131105 IBO131105:IBR131105 ILI131105 ILK131105:ILN131105 IVE131105 IVG131105:IVJ131105 JFA131105 JFC131105:JFF131105 JOW131105 JOY131105:JPB131105 JYS131105 JYU131105:JYX131105 KIO131105 KIQ131105:KIT131105 KSK131105 KSM131105:KSP131105 LCG131105 LCI131105:LCL131105 LMC131105 LME131105:LMH131105 LVY131105 LWA131105:LWD131105 MFU131105 MFW131105:MFZ131105 MPQ131105 MPS131105:MPV131105 MZM131105 MZO131105:MZR131105 NJI131105 NJK131105:NJN131105 NTE131105 NTG131105:NTJ131105 ODA131105 ODC131105:ODF131105 OMW131105 OMY131105:ONB131105 OWS131105 OWU131105:OWX131105 PGO131105 PGQ131105:PGT131105 PQK131105 PQM131105:PQP131105 QAG131105 QAI131105:QAL131105 QKC131105 QKE131105:QKH131105 QTY131105 QUA131105:QUD131105 RDU131105 RDW131105:RDZ131105 RNQ131105 RNS131105:RNV131105 RXM131105 RXO131105:RXR131105 SHI131105 SHK131105:SHN131105 SRE131105 SRG131105:SRJ131105 TBA131105 TBC131105:TBF131105 TKW131105 TKY131105:TLB131105 TUS131105 TUU131105:TUX131105 UEO131105 UEQ131105:UET131105 UOK131105 UOM131105:UOP131105 UYG131105 UYI131105:UYL131105 VIC131105 VIE131105:VIH131105 VRY131105 VSA131105:VSD131105 WBU131105 WBW131105:WBZ131105 WLQ131105 WLS131105:WLV131105 WVM131105 WVO131105:WVR131105 E196641 G196641:J196641 JA196641 JC196641:JF196641 SW196641 SY196641:TB196641 ACS196641 ACU196641:ACX196641 AMO196641 AMQ196641:AMT196641 AWK196641 AWM196641:AWP196641 BGG196641 BGI196641:BGL196641 BQC196641 BQE196641:BQH196641 BZY196641 CAA196641:CAD196641 CJU196641 CJW196641:CJZ196641 CTQ196641 CTS196641:CTV196641 DDM196641 DDO196641:DDR196641 DNI196641 DNK196641:DNN196641 DXE196641 DXG196641:DXJ196641 EHA196641 EHC196641:EHF196641 EQW196641 EQY196641:ERB196641 FAS196641 FAU196641:FAX196641 FKO196641 FKQ196641:FKT196641 FUK196641 FUM196641:FUP196641 GEG196641 GEI196641:GEL196641 GOC196641 GOE196641:GOH196641 GXY196641 GYA196641:GYD196641 HHU196641 HHW196641:HHZ196641 HRQ196641 HRS196641:HRV196641 IBM196641 IBO196641:IBR196641 ILI196641 ILK196641:ILN196641 IVE196641 IVG196641:IVJ196641 JFA196641 JFC196641:JFF196641 JOW196641 JOY196641:JPB196641 JYS196641 JYU196641:JYX196641 KIO196641 KIQ196641:KIT196641 KSK196641 KSM196641:KSP196641 LCG196641 LCI196641:LCL196641 LMC196641 LME196641:LMH196641 LVY196641 LWA196641:LWD196641 MFU196641 MFW196641:MFZ196641 MPQ196641 MPS196641:MPV196641 MZM196641 MZO196641:MZR196641 NJI196641 NJK196641:NJN196641 NTE196641 NTG196641:NTJ196641 ODA196641 ODC196641:ODF196641 OMW196641 OMY196641:ONB196641 OWS196641 OWU196641:OWX196641 PGO196641 PGQ196641:PGT196641 PQK196641 PQM196641:PQP196641 QAG196641 QAI196641:QAL196641 QKC196641 QKE196641:QKH196641 QTY196641 QUA196641:QUD196641 RDU196641 RDW196641:RDZ196641 RNQ196641 RNS196641:RNV196641 RXM196641 RXO196641:RXR196641 SHI196641 SHK196641:SHN196641 SRE196641 SRG196641:SRJ196641 TBA196641 TBC196641:TBF196641 TKW196641 TKY196641:TLB196641 TUS196641 TUU196641:TUX196641 UEO196641 UEQ196641:UET196641 UOK196641 UOM196641:UOP196641 UYG196641 UYI196641:UYL196641 VIC196641 VIE196641:VIH196641 VRY196641 VSA196641:VSD196641 WBU196641 WBW196641:WBZ196641 WLQ196641 WLS196641:WLV196641 WVM196641 WVO196641:WVR196641 E262177 G262177:J262177 JA262177 JC262177:JF262177 SW262177 SY262177:TB262177 ACS262177 ACU262177:ACX262177 AMO262177 AMQ262177:AMT262177 AWK262177 AWM262177:AWP262177 BGG262177 BGI262177:BGL262177 BQC262177 BQE262177:BQH262177 BZY262177 CAA262177:CAD262177 CJU262177 CJW262177:CJZ262177 CTQ262177 CTS262177:CTV262177 DDM262177 DDO262177:DDR262177 DNI262177 DNK262177:DNN262177 DXE262177 DXG262177:DXJ262177 EHA262177 EHC262177:EHF262177 EQW262177 EQY262177:ERB262177 FAS262177 FAU262177:FAX262177 FKO262177 FKQ262177:FKT262177 FUK262177 FUM262177:FUP262177 GEG262177 GEI262177:GEL262177 GOC262177 GOE262177:GOH262177 GXY262177 GYA262177:GYD262177 HHU262177 HHW262177:HHZ262177 HRQ262177 HRS262177:HRV262177 IBM262177 IBO262177:IBR262177 ILI262177 ILK262177:ILN262177 IVE262177 IVG262177:IVJ262177 JFA262177 JFC262177:JFF262177 JOW262177 JOY262177:JPB262177 JYS262177 JYU262177:JYX262177 KIO262177 KIQ262177:KIT262177 KSK262177 KSM262177:KSP262177 LCG262177 LCI262177:LCL262177 LMC262177 LME262177:LMH262177 LVY262177 LWA262177:LWD262177 MFU262177 MFW262177:MFZ262177 MPQ262177 MPS262177:MPV262177 MZM262177 MZO262177:MZR262177 NJI262177 NJK262177:NJN262177 NTE262177 NTG262177:NTJ262177 ODA262177 ODC262177:ODF262177 OMW262177 OMY262177:ONB262177 OWS262177 OWU262177:OWX262177 PGO262177 PGQ262177:PGT262177 PQK262177 PQM262177:PQP262177 QAG262177 QAI262177:QAL262177 QKC262177 QKE262177:QKH262177 QTY262177 QUA262177:QUD262177 RDU262177 RDW262177:RDZ262177 RNQ262177 RNS262177:RNV262177 RXM262177 RXO262177:RXR262177 SHI262177 SHK262177:SHN262177 SRE262177 SRG262177:SRJ262177 TBA262177 TBC262177:TBF262177 TKW262177 TKY262177:TLB262177 TUS262177 TUU262177:TUX262177 UEO262177 UEQ262177:UET262177 UOK262177 UOM262177:UOP262177 UYG262177 UYI262177:UYL262177 VIC262177 VIE262177:VIH262177 VRY262177 VSA262177:VSD262177 WBU262177 WBW262177:WBZ262177 WLQ262177 WLS262177:WLV262177 WVM262177 WVO262177:WVR262177 E327713 G327713:J327713 JA327713 JC327713:JF327713 SW327713 SY327713:TB327713 ACS327713 ACU327713:ACX327713 AMO327713 AMQ327713:AMT327713 AWK327713 AWM327713:AWP327713 BGG327713 BGI327713:BGL327713 BQC327713 BQE327713:BQH327713 BZY327713 CAA327713:CAD327713 CJU327713 CJW327713:CJZ327713 CTQ327713 CTS327713:CTV327713 DDM327713 DDO327713:DDR327713 DNI327713 DNK327713:DNN327713 DXE327713 DXG327713:DXJ327713 EHA327713 EHC327713:EHF327713 EQW327713 EQY327713:ERB327713 FAS327713 FAU327713:FAX327713 FKO327713 FKQ327713:FKT327713 FUK327713 FUM327713:FUP327713 GEG327713 GEI327713:GEL327713 GOC327713 GOE327713:GOH327713 GXY327713 GYA327713:GYD327713 HHU327713 HHW327713:HHZ327713 HRQ327713 HRS327713:HRV327713 IBM327713 IBO327713:IBR327713 ILI327713 ILK327713:ILN327713 IVE327713 IVG327713:IVJ327713 JFA327713 JFC327713:JFF327713 JOW327713 JOY327713:JPB327713 JYS327713 JYU327713:JYX327713 KIO327713 KIQ327713:KIT327713 KSK327713 KSM327713:KSP327713 LCG327713 LCI327713:LCL327713 LMC327713 LME327713:LMH327713 LVY327713 LWA327713:LWD327713 MFU327713 MFW327713:MFZ327713 MPQ327713 MPS327713:MPV327713 MZM327713 MZO327713:MZR327713 NJI327713 NJK327713:NJN327713 NTE327713 NTG327713:NTJ327713 ODA327713 ODC327713:ODF327713 OMW327713 OMY327713:ONB327713 OWS327713 OWU327713:OWX327713 PGO327713 PGQ327713:PGT327713 PQK327713 PQM327713:PQP327713 QAG327713 QAI327713:QAL327713 QKC327713 QKE327713:QKH327713 QTY327713 QUA327713:QUD327713 RDU327713 RDW327713:RDZ327713 RNQ327713 RNS327713:RNV327713 RXM327713 RXO327713:RXR327713 SHI327713 SHK327713:SHN327713 SRE327713 SRG327713:SRJ327713 TBA327713 TBC327713:TBF327713 TKW327713 TKY327713:TLB327713 TUS327713 TUU327713:TUX327713 UEO327713 UEQ327713:UET327713 UOK327713 UOM327713:UOP327713 UYG327713 UYI327713:UYL327713 VIC327713 VIE327713:VIH327713 VRY327713 VSA327713:VSD327713 WBU327713 WBW327713:WBZ327713 WLQ327713 WLS327713:WLV327713 WVM327713 WVO327713:WVR327713 E393249 G393249:J393249 JA393249 JC393249:JF393249 SW393249 SY393249:TB393249 ACS393249 ACU393249:ACX393249 AMO393249 AMQ393249:AMT393249 AWK393249 AWM393249:AWP393249 BGG393249 BGI393249:BGL393249 BQC393249 BQE393249:BQH393249 BZY393249 CAA393249:CAD393249 CJU393249 CJW393249:CJZ393249 CTQ393249 CTS393249:CTV393249 DDM393249 DDO393249:DDR393249 DNI393249 DNK393249:DNN393249 DXE393249 DXG393249:DXJ393249 EHA393249 EHC393249:EHF393249 EQW393249 EQY393249:ERB393249 FAS393249 FAU393249:FAX393249 FKO393249 FKQ393249:FKT393249 FUK393249 FUM393249:FUP393249 GEG393249 GEI393249:GEL393249 GOC393249 GOE393249:GOH393249 GXY393249 GYA393249:GYD393249 HHU393249 HHW393249:HHZ393249 HRQ393249 HRS393249:HRV393249 IBM393249 IBO393249:IBR393249 ILI393249 ILK393249:ILN393249 IVE393249 IVG393249:IVJ393249 JFA393249 JFC393249:JFF393249 JOW393249 JOY393249:JPB393249 JYS393249 JYU393249:JYX393249 KIO393249 KIQ393249:KIT393249 KSK393249 KSM393249:KSP393249 LCG393249 LCI393249:LCL393249 LMC393249 LME393249:LMH393249 LVY393249 LWA393249:LWD393249 MFU393249 MFW393249:MFZ393249 MPQ393249 MPS393249:MPV393249 MZM393249 MZO393249:MZR393249 NJI393249 NJK393249:NJN393249 NTE393249 NTG393249:NTJ393249 ODA393249 ODC393249:ODF393249 OMW393249 OMY393249:ONB393249 OWS393249 OWU393249:OWX393249 PGO393249 PGQ393249:PGT393249 PQK393249 PQM393249:PQP393249 QAG393249 QAI393249:QAL393249 QKC393249 QKE393249:QKH393249 QTY393249 QUA393249:QUD393249 RDU393249 RDW393249:RDZ393249 RNQ393249 RNS393249:RNV393249 RXM393249 RXO393249:RXR393249 SHI393249 SHK393249:SHN393249 SRE393249 SRG393249:SRJ393249 TBA393249 TBC393249:TBF393249 TKW393249 TKY393249:TLB393249 TUS393249 TUU393249:TUX393249 UEO393249 UEQ393249:UET393249 UOK393249 UOM393249:UOP393249 UYG393249 UYI393249:UYL393249 VIC393249 VIE393249:VIH393249 VRY393249 VSA393249:VSD393249 WBU393249 WBW393249:WBZ393249 WLQ393249 WLS393249:WLV393249 WVM393249 WVO393249:WVR393249 E458785 G458785:J458785 JA458785 JC458785:JF458785 SW458785 SY458785:TB458785 ACS458785 ACU458785:ACX458785 AMO458785 AMQ458785:AMT458785 AWK458785 AWM458785:AWP458785 BGG458785 BGI458785:BGL458785 BQC458785 BQE458785:BQH458785 BZY458785 CAA458785:CAD458785 CJU458785 CJW458785:CJZ458785 CTQ458785 CTS458785:CTV458785 DDM458785 DDO458785:DDR458785 DNI458785 DNK458785:DNN458785 DXE458785 DXG458785:DXJ458785 EHA458785 EHC458785:EHF458785 EQW458785 EQY458785:ERB458785 FAS458785 FAU458785:FAX458785 FKO458785 FKQ458785:FKT458785 FUK458785 FUM458785:FUP458785 GEG458785 GEI458785:GEL458785 GOC458785 GOE458785:GOH458785 GXY458785 GYA458785:GYD458785 HHU458785 HHW458785:HHZ458785 HRQ458785 HRS458785:HRV458785 IBM458785 IBO458785:IBR458785 ILI458785 ILK458785:ILN458785 IVE458785 IVG458785:IVJ458785 JFA458785 JFC458785:JFF458785 JOW458785 JOY458785:JPB458785 JYS458785 JYU458785:JYX458785 KIO458785 KIQ458785:KIT458785 KSK458785 KSM458785:KSP458785 LCG458785 LCI458785:LCL458785 LMC458785 LME458785:LMH458785 LVY458785 LWA458785:LWD458785 MFU458785 MFW458785:MFZ458785 MPQ458785 MPS458785:MPV458785 MZM458785 MZO458785:MZR458785 NJI458785 NJK458785:NJN458785 NTE458785 NTG458785:NTJ458785 ODA458785 ODC458785:ODF458785 OMW458785 OMY458785:ONB458785 OWS458785 OWU458785:OWX458785 PGO458785 PGQ458785:PGT458785 PQK458785 PQM458785:PQP458785 QAG458785 QAI458785:QAL458785 QKC458785 QKE458785:QKH458785 QTY458785 QUA458785:QUD458785 RDU458785 RDW458785:RDZ458785 RNQ458785 RNS458785:RNV458785 RXM458785 RXO458785:RXR458785 SHI458785 SHK458785:SHN458785 SRE458785 SRG458785:SRJ458785 TBA458785 TBC458785:TBF458785 TKW458785 TKY458785:TLB458785 TUS458785 TUU458785:TUX458785 UEO458785 UEQ458785:UET458785 UOK458785 UOM458785:UOP458785 UYG458785 UYI458785:UYL458785 VIC458785 VIE458785:VIH458785 VRY458785 VSA458785:VSD458785 WBU458785 WBW458785:WBZ458785 WLQ458785 WLS458785:WLV458785 WVM458785 WVO458785:WVR458785 E524321 G524321:J524321 JA524321 JC524321:JF524321 SW524321 SY524321:TB524321 ACS524321 ACU524321:ACX524321 AMO524321 AMQ524321:AMT524321 AWK524321 AWM524321:AWP524321 BGG524321 BGI524321:BGL524321 BQC524321 BQE524321:BQH524321 BZY524321 CAA524321:CAD524321 CJU524321 CJW524321:CJZ524321 CTQ524321 CTS524321:CTV524321 DDM524321 DDO524321:DDR524321 DNI524321 DNK524321:DNN524321 DXE524321 DXG524321:DXJ524321 EHA524321 EHC524321:EHF524321 EQW524321 EQY524321:ERB524321 FAS524321 FAU524321:FAX524321 FKO524321 FKQ524321:FKT524321 FUK524321 FUM524321:FUP524321 GEG524321 GEI524321:GEL524321 GOC524321 GOE524321:GOH524321 GXY524321 GYA524321:GYD524321 HHU524321 HHW524321:HHZ524321 HRQ524321 HRS524321:HRV524321 IBM524321 IBO524321:IBR524321 ILI524321 ILK524321:ILN524321 IVE524321 IVG524321:IVJ524321 JFA524321 JFC524321:JFF524321 JOW524321 JOY524321:JPB524321 JYS524321 JYU524321:JYX524321 KIO524321 KIQ524321:KIT524321 KSK524321 KSM524321:KSP524321 LCG524321 LCI524321:LCL524321 LMC524321 LME524321:LMH524321 LVY524321 LWA524321:LWD524321 MFU524321 MFW524321:MFZ524321 MPQ524321 MPS524321:MPV524321 MZM524321 MZO524321:MZR524321 NJI524321 NJK524321:NJN524321 NTE524321 NTG524321:NTJ524321 ODA524321 ODC524321:ODF524321 OMW524321 OMY524321:ONB524321 OWS524321 OWU524321:OWX524321 PGO524321 PGQ524321:PGT524321 PQK524321 PQM524321:PQP524321 QAG524321 QAI524321:QAL524321 QKC524321 QKE524321:QKH524321 QTY524321 QUA524321:QUD524321 RDU524321 RDW524321:RDZ524321 RNQ524321 RNS524321:RNV524321 RXM524321 RXO524321:RXR524321 SHI524321 SHK524321:SHN524321 SRE524321 SRG524321:SRJ524321 TBA524321 TBC524321:TBF524321 TKW524321 TKY524321:TLB524321 TUS524321 TUU524321:TUX524321 UEO524321 UEQ524321:UET524321 UOK524321 UOM524321:UOP524321 UYG524321 UYI524321:UYL524321 VIC524321 VIE524321:VIH524321 VRY524321 VSA524321:VSD524321 WBU524321 WBW524321:WBZ524321 WLQ524321 WLS524321:WLV524321 WVM524321 WVO524321:WVR524321 E589857 G589857:J589857 JA589857 JC589857:JF589857 SW589857 SY589857:TB589857 ACS589857 ACU589857:ACX589857 AMO589857 AMQ589857:AMT589857 AWK589857 AWM589857:AWP589857 BGG589857 BGI589857:BGL589857 BQC589857 BQE589857:BQH589857 BZY589857 CAA589857:CAD589857 CJU589857 CJW589857:CJZ589857 CTQ589857 CTS589857:CTV589857 DDM589857 DDO589857:DDR589857 DNI589857 DNK589857:DNN589857 DXE589857 DXG589857:DXJ589857 EHA589857 EHC589857:EHF589857 EQW589857 EQY589857:ERB589857 FAS589857 FAU589857:FAX589857 FKO589857 FKQ589857:FKT589857 FUK589857 FUM589857:FUP589857 GEG589857 GEI589857:GEL589857 GOC589857 GOE589857:GOH589857 GXY589857 GYA589857:GYD589857 HHU589857 HHW589857:HHZ589857 HRQ589857 HRS589857:HRV589857 IBM589857 IBO589857:IBR589857 ILI589857 ILK589857:ILN589857 IVE589857 IVG589857:IVJ589857 JFA589857 JFC589857:JFF589857 JOW589857 JOY589857:JPB589857 JYS589857 JYU589857:JYX589857 KIO589857 KIQ589857:KIT589857 KSK589857 KSM589857:KSP589857 LCG589857 LCI589857:LCL589857 LMC589857 LME589857:LMH589857 LVY589857 LWA589857:LWD589857 MFU589857 MFW589857:MFZ589857 MPQ589857 MPS589857:MPV589857 MZM589857 MZO589857:MZR589857 NJI589857 NJK589857:NJN589857 NTE589857 NTG589857:NTJ589857 ODA589857 ODC589857:ODF589857 OMW589857 OMY589857:ONB589857 OWS589857 OWU589857:OWX589857 PGO589857 PGQ589857:PGT589857 PQK589857 PQM589857:PQP589857 QAG589857 QAI589857:QAL589857 QKC589857 QKE589857:QKH589857 QTY589857 QUA589857:QUD589857 RDU589857 RDW589857:RDZ589857 RNQ589857 RNS589857:RNV589857 RXM589857 RXO589857:RXR589857 SHI589857 SHK589857:SHN589857 SRE589857 SRG589857:SRJ589857 TBA589857 TBC589857:TBF589857 TKW589857 TKY589857:TLB589857 TUS589857 TUU589857:TUX589857 UEO589857 UEQ589857:UET589857 UOK589857 UOM589857:UOP589857 UYG589857 UYI589857:UYL589857 VIC589857 VIE589857:VIH589857 VRY589857 VSA589857:VSD589857 WBU589857 WBW589857:WBZ589857 WLQ589857 WLS589857:WLV589857 WVM589857 WVO589857:WVR589857 E655393 G655393:J655393 JA655393 JC655393:JF655393 SW655393 SY655393:TB655393 ACS655393 ACU655393:ACX655393 AMO655393 AMQ655393:AMT655393 AWK655393 AWM655393:AWP655393 BGG655393 BGI655393:BGL655393 BQC655393 BQE655393:BQH655393 BZY655393 CAA655393:CAD655393 CJU655393 CJW655393:CJZ655393 CTQ655393 CTS655393:CTV655393 DDM655393 DDO655393:DDR655393 DNI655393 DNK655393:DNN655393 DXE655393 DXG655393:DXJ655393 EHA655393 EHC655393:EHF655393 EQW655393 EQY655393:ERB655393 FAS655393 FAU655393:FAX655393 FKO655393 FKQ655393:FKT655393 FUK655393 FUM655393:FUP655393 GEG655393 GEI655393:GEL655393 GOC655393 GOE655393:GOH655393 GXY655393 GYA655393:GYD655393 HHU655393 HHW655393:HHZ655393 HRQ655393 HRS655393:HRV655393 IBM655393 IBO655393:IBR655393 ILI655393 ILK655393:ILN655393 IVE655393 IVG655393:IVJ655393 JFA655393 JFC655393:JFF655393 JOW655393 JOY655393:JPB655393 JYS655393 JYU655393:JYX655393 KIO655393 KIQ655393:KIT655393 KSK655393 KSM655393:KSP655393 LCG655393 LCI655393:LCL655393 LMC655393 LME655393:LMH655393 LVY655393 LWA655393:LWD655393 MFU655393 MFW655393:MFZ655393 MPQ655393 MPS655393:MPV655393 MZM655393 MZO655393:MZR655393 NJI655393 NJK655393:NJN655393 NTE655393 NTG655393:NTJ655393 ODA655393 ODC655393:ODF655393 OMW655393 OMY655393:ONB655393 OWS655393 OWU655393:OWX655393 PGO655393 PGQ655393:PGT655393 PQK655393 PQM655393:PQP655393 QAG655393 QAI655393:QAL655393 QKC655393 QKE655393:QKH655393 QTY655393 QUA655393:QUD655393 RDU655393 RDW655393:RDZ655393 RNQ655393 RNS655393:RNV655393 RXM655393 RXO655393:RXR655393 SHI655393 SHK655393:SHN655393 SRE655393 SRG655393:SRJ655393 TBA655393 TBC655393:TBF655393 TKW655393 TKY655393:TLB655393 TUS655393 TUU655393:TUX655393 UEO655393 UEQ655393:UET655393 UOK655393 UOM655393:UOP655393 UYG655393 UYI655393:UYL655393 VIC655393 VIE655393:VIH655393 VRY655393 VSA655393:VSD655393 WBU655393 WBW655393:WBZ655393 WLQ655393 WLS655393:WLV655393 WVM655393 WVO655393:WVR655393 E720929 G720929:J720929 JA720929 JC720929:JF720929 SW720929 SY720929:TB720929 ACS720929 ACU720929:ACX720929 AMO720929 AMQ720929:AMT720929 AWK720929 AWM720929:AWP720929 BGG720929 BGI720929:BGL720929 BQC720929 BQE720929:BQH720929 BZY720929 CAA720929:CAD720929 CJU720929 CJW720929:CJZ720929 CTQ720929 CTS720929:CTV720929 DDM720929 DDO720929:DDR720929 DNI720929 DNK720929:DNN720929 DXE720929 DXG720929:DXJ720929 EHA720929 EHC720929:EHF720929 EQW720929 EQY720929:ERB720929 FAS720929 FAU720929:FAX720929 FKO720929 FKQ720929:FKT720929 FUK720929 FUM720929:FUP720929 GEG720929 GEI720929:GEL720929 GOC720929 GOE720929:GOH720929 GXY720929 GYA720929:GYD720929 HHU720929 HHW720929:HHZ720929 HRQ720929 HRS720929:HRV720929 IBM720929 IBO720929:IBR720929 ILI720929 ILK720929:ILN720929 IVE720929 IVG720929:IVJ720929 JFA720929 JFC720929:JFF720929 JOW720929 JOY720929:JPB720929 JYS720929 JYU720929:JYX720929 KIO720929 KIQ720929:KIT720929 KSK720929 KSM720929:KSP720929 LCG720929 LCI720929:LCL720929 LMC720929 LME720929:LMH720929 LVY720929 LWA720929:LWD720929 MFU720929 MFW720929:MFZ720929 MPQ720929 MPS720929:MPV720929 MZM720929 MZO720929:MZR720929 NJI720929 NJK720929:NJN720929 NTE720929 NTG720929:NTJ720929 ODA720929 ODC720929:ODF720929 OMW720929 OMY720929:ONB720929 OWS720929 OWU720929:OWX720929 PGO720929 PGQ720929:PGT720929 PQK720929 PQM720929:PQP720929 QAG720929 QAI720929:QAL720929 QKC720929 QKE720929:QKH720929 QTY720929 QUA720929:QUD720929 RDU720929 RDW720929:RDZ720929 RNQ720929 RNS720929:RNV720929 RXM720929 RXO720929:RXR720929 SHI720929 SHK720929:SHN720929 SRE720929 SRG720929:SRJ720929 TBA720929 TBC720929:TBF720929 TKW720929 TKY720929:TLB720929 TUS720929 TUU720929:TUX720929 UEO720929 UEQ720929:UET720929 UOK720929 UOM720929:UOP720929 UYG720929 UYI720929:UYL720929 VIC720929 VIE720929:VIH720929 VRY720929 VSA720929:VSD720929 WBU720929 WBW720929:WBZ720929 WLQ720929 WLS720929:WLV720929 WVM720929 WVO720929:WVR720929 E786465 G786465:J786465 JA786465 JC786465:JF786465 SW786465 SY786465:TB786465 ACS786465 ACU786465:ACX786465 AMO786465 AMQ786465:AMT786465 AWK786465 AWM786465:AWP786465 BGG786465 BGI786465:BGL786465 BQC786465 BQE786465:BQH786465 BZY786465 CAA786465:CAD786465 CJU786465 CJW786465:CJZ786465 CTQ786465 CTS786465:CTV786465 DDM786465 DDO786465:DDR786465 DNI786465 DNK786465:DNN786465 DXE786465 DXG786465:DXJ786465 EHA786465 EHC786465:EHF786465 EQW786465 EQY786465:ERB786465 FAS786465 FAU786465:FAX786465 FKO786465 FKQ786465:FKT786465 FUK786465 FUM786465:FUP786465 GEG786465 GEI786465:GEL786465 GOC786465 GOE786465:GOH786465 GXY786465 GYA786465:GYD786465 HHU786465 HHW786465:HHZ786465 HRQ786465 HRS786465:HRV786465 IBM786465 IBO786465:IBR786465 ILI786465 ILK786465:ILN786465 IVE786465 IVG786465:IVJ786465 JFA786465 JFC786465:JFF786465 JOW786465 JOY786465:JPB786465 JYS786465 JYU786465:JYX786465 KIO786465 KIQ786465:KIT786465 KSK786465 KSM786465:KSP786465 LCG786465 LCI786465:LCL786465 LMC786465 LME786465:LMH786465 LVY786465 LWA786465:LWD786465 MFU786465 MFW786465:MFZ786465 MPQ786465 MPS786465:MPV786465 MZM786465 MZO786465:MZR786465 NJI786465 NJK786465:NJN786465 NTE786465 NTG786465:NTJ786465 ODA786465 ODC786465:ODF786465 OMW786465 OMY786465:ONB786465 OWS786465 OWU786465:OWX786465 PGO786465 PGQ786465:PGT786465 PQK786465 PQM786465:PQP786465 QAG786465 QAI786465:QAL786465 QKC786465 QKE786465:QKH786465 QTY786465 QUA786465:QUD786465 RDU786465 RDW786465:RDZ786465 RNQ786465 RNS786465:RNV786465 RXM786465 RXO786465:RXR786465 SHI786465 SHK786465:SHN786465 SRE786465 SRG786465:SRJ786465 TBA786465 TBC786465:TBF786465 TKW786465 TKY786465:TLB786465 TUS786465 TUU786465:TUX786465 UEO786465 UEQ786465:UET786465 UOK786465 UOM786465:UOP786465 UYG786465 UYI786465:UYL786465 VIC786465 VIE786465:VIH786465 VRY786465 VSA786465:VSD786465 WBU786465 WBW786465:WBZ786465 WLQ786465 WLS786465:WLV786465 WVM786465 WVO786465:WVR786465 E852001 G852001:J852001 JA852001 JC852001:JF852001 SW852001 SY852001:TB852001 ACS852001 ACU852001:ACX852001 AMO852001 AMQ852001:AMT852001 AWK852001 AWM852001:AWP852001 BGG852001 BGI852001:BGL852001 BQC852001 BQE852001:BQH852001 BZY852001 CAA852001:CAD852001 CJU852001 CJW852001:CJZ852001 CTQ852001 CTS852001:CTV852001 DDM852001 DDO852001:DDR852001 DNI852001 DNK852001:DNN852001 DXE852001 DXG852001:DXJ852001 EHA852001 EHC852001:EHF852001 EQW852001 EQY852001:ERB852001 FAS852001 FAU852001:FAX852001 FKO852001 FKQ852001:FKT852001 FUK852001 FUM852001:FUP852001 GEG852001 GEI852001:GEL852001 GOC852001 GOE852001:GOH852001 GXY852001 GYA852001:GYD852001 HHU852001 HHW852001:HHZ852001 HRQ852001 HRS852001:HRV852001 IBM852001 IBO852001:IBR852001 ILI852001 ILK852001:ILN852001 IVE852001 IVG852001:IVJ852001 JFA852001 JFC852001:JFF852001 JOW852001 JOY852001:JPB852001 JYS852001 JYU852001:JYX852001 KIO852001 KIQ852001:KIT852001 KSK852001 KSM852001:KSP852001 LCG852001 LCI852001:LCL852001 LMC852001 LME852001:LMH852001 LVY852001 LWA852001:LWD852001 MFU852001 MFW852001:MFZ852001 MPQ852001 MPS852001:MPV852001 MZM852001 MZO852001:MZR852001 NJI852001 NJK852001:NJN852001 NTE852001 NTG852001:NTJ852001 ODA852001 ODC852001:ODF852001 OMW852001 OMY852001:ONB852001 OWS852001 OWU852001:OWX852001 PGO852001 PGQ852001:PGT852001 PQK852001 PQM852001:PQP852001 QAG852001 QAI852001:QAL852001 QKC852001 QKE852001:QKH852001 QTY852001 QUA852001:QUD852001 RDU852001 RDW852001:RDZ852001 RNQ852001 RNS852001:RNV852001 RXM852001 RXO852001:RXR852001 SHI852001 SHK852001:SHN852001 SRE852001 SRG852001:SRJ852001 TBA852001 TBC852001:TBF852001 TKW852001 TKY852001:TLB852001 TUS852001 TUU852001:TUX852001 UEO852001 UEQ852001:UET852001 UOK852001 UOM852001:UOP852001 UYG852001 UYI852001:UYL852001 VIC852001 VIE852001:VIH852001 VRY852001 VSA852001:VSD852001 WBU852001 WBW852001:WBZ852001 WLQ852001 WLS852001:WLV852001 WVM852001 WVO852001:WVR852001 E917537 G917537:J917537 JA917537 JC917537:JF917537 SW917537 SY917537:TB917537 ACS917537 ACU917537:ACX917537 AMO917537 AMQ917537:AMT917537 AWK917537 AWM917537:AWP917537 BGG917537 BGI917537:BGL917537 BQC917537 BQE917537:BQH917537 BZY917537 CAA917537:CAD917537 CJU917537 CJW917537:CJZ917537 CTQ917537 CTS917537:CTV917537 DDM917537 DDO917537:DDR917537 DNI917537 DNK917537:DNN917537 DXE917537 DXG917537:DXJ917537 EHA917537 EHC917537:EHF917537 EQW917537 EQY917537:ERB917537 FAS917537 FAU917537:FAX917537 FKO917537 FKQ917537:FKT917537 FUK917537 FUM917537:FUP917537 GEG917537 GEI917537:GEL917537 GOC917537 GOE917537:GOH917537 GXY917537 GYA917537:GYD917537 HHU917537 HHW917537:HHZ917537 HRQ917537 HRS917537:HRV917537 IBM917537 IBO917537:IBR917537 ILI917537 ILK917537:ILN917537 IVE917537 IVG917537:IVJ917537 JFA917537 JFC917537:JFF917537 JOW917537 JOY917537:JPB917537 JYS917537 JYU917537:JYX917537 KIO917537 KIQ917537:KIT917537 KSK917537 KSM917537:KSP917537 LCG917537 LCI917537:LCL917537 LMC917537 LME917537:LMH917537 LVY917537 LWA917537:LWD917537 MFU917537 MFW917537:MFZ917537 MPQ917537 MPS917537:MPV917537 MZM917537 MZO917537:MZR917537 NJI917537 NJK917537:NJN917537 NTE917537 NTG917537:NTJ917537 ODA917537 ODC917537:ODF917537 OMW917537 OMY917537:ONB917537 OWS917537 OWU917537:OWX917537 PGO917537 PGQ917537:PGT917537 PQK917537 PQM917537:PQP917537 QAG917537 QAI917537:QAL917537 QKC917537 QKE917537:QKH917537 QTY917537 QUA917537:QUD917537 RDU917537 RDW917537:RDZ917537 RNQ917537 RNS917537:RNV917537 RXM917537 RXO917537:RXR917537 SHI917537 SHK917537:SHN917537 SRE917537 SRG917537:SRJ917537 TBA917537 TBC917537:TBF917537 TKW917537 TKY917537:TLB917537 TUS917537 TUU917537:TUX917537 UEO917537 UEQ917537:UET917537 UOK917537 UOM917537:UOP917537 UYG917537 UYI917537:UYL917537 VIC917537 VIE917537:VIH917537 VRY917537 VSA917537:VSD917537 WBU917537 WBW917537:WBZ917537 WLQ917537 WLS917537:WLV917537 WVM917537 WVO917537:WVR917537 E983073 G983073:J983073 JA983073 JC983073:JF983073 SW983073 SY983073:TB983073 ACS983073 ACU983073:ACX983073 AMO983073 AMQ983073:AMT983073 AWK983073 AWM983073:AWP983073 BGG983073 BGI983073:BGL983073 BQC983073 BQE983073:BQH983073 BZY983073 CAA983073:CAD983073 CJU983073 CJW983073:CJZ983073 CTQ983073 CTS983073:CTV983073 DDM983073 DDO983073:DDR983073 DNI983073 DNK983073:DNN983073 DXE983073 DXG983073:DXJ983073 EHA983073 EHC983073:EHF983073 EQW983073 EQY983073:ERB983073 FAS983073 FAU983073:FAX983073 FKO983073 FKQ983073:FKT983073 FUK983073 FUM983073:FUP983073 GEG983073 GEI983073:GEL983073 GOC983073 GOE983073:GOH983073 GXY983073 GYA983073:GYD983073 HHU983073 HHW983073:HHZ983073 HRQ983073 HRS983073:HRV983073 IBM983073 IBO983073:IBR983073 ILI983073 ILK983073:ILN983073 IVE983073 IVG983073:IVJ983073 JFA983073 JFC983073:JFF983073 JOW983073 JOY983073:JPB983073 JYS983073 JYU983073:JYX983073 KIO983073 KIQ983073:KIT983073 KSK983073 KSM983073:KSP983073 LCG983073 LCI983073:LCL983073 LMC983073 LME983073:LMH983073 LVY983073 LWA983073:LWD983073 MFU983073 MFW983073:MFZ983073 MPQ983073 MPS983073:MPV983073 MZM983073 MZO983073:MZR983073 NJI983073 NJK983073:NJN983073 NTE983073 NTG983073:NTJ983073 ODA983073 ODC983073:ODF983073 OMW983073 OMY983073:ONB983073 OWS983073 OWU983073:OWX983073 PGO983073 PGQ983073:PGT983073 PQK983073 PQM983073:PQP983073 QAG983073 QAI983073:QAL983073 QKC983073 QKE983073:QKH983073 QTY983073 QUA983073:QUD983073 RDU983073 RDW983073:RDZ983073 RNQ983073 RNS983073:RNV983073 RXM983073 RXO983073:RXR983073 SHI983073 SHK983073:SHN983073 SRE983073 SRG983073:SRJ983073 TBA983073 TBC983073:TBF983073 TKW983073 TKY983073:TLB983073 TUS983073 TUU983073:TUX983073 UEO983073 UEQ983073:UET983073 UOK983073 UOM983073:UOP983073 UYG983073 UYI983073:UYL983073 VIC983073 VIE983073:VIH983073 VRY983073 VSA983073:VSD983073 WBU983073 WBW983073:WBZ983073 WLQ983073 WLS983073:WLV983073 WVM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G52:J52 JA52 JC52:JF52 SW52 SY52:TB52 ACS52 ACU52:ACX52 AMO52 AMQ52:AMT52 AWK52 AWM52:AWP52 BGG52 BGI52:BGL52 BQC52 BQE52:BQH52 BZY52 CAA52:CAD52 CJU52 CJW52:CJZ52 CTQ52 CTS52:CTV52 DDM52 DDO52:DDR52 DNI52 DNK52:DNN52 DXE52 DXG52:DXJ52 EHA52 EHC52:EHF52 EQW52 EQY52:ERB52 FAS52 FAU52:FAX52 FKO52 FKQ52:FKT52 FUK52 FUM52:FUP52 GEG52 GEI52:GEL52 GOC52 GOE52:GOH52 GXY52 GYA52:GYD52 HHU52 HHW52:HHZ52 HRQ52 HRS52:HRV52 IBM52 IBO52:IBR52 ILI52 ILK52:ILN52 IVE52 IVG52:IVJ52 JFA52 JFC52:JFF52 JOW52 JOY52:JPB52 JYS52 JYU52:JYX52 KIO52 KIQ52:KIT52 KSK52 KSM52:KSP52 LCG52 LCI52:LCL52 LMC52 LME52:LMH52 LVY52 LWA52:LWD52 MFU52 MFW52:MFZ52 MPQ52 MPS52:MPV52 MZM52 MZO52:MZR52 NJI52 NJK52:NJN52 NTE52 NTG52:NTJ52 ODA52 ODC52:ODF52 OMW52 OMY52:ONB52 OWS52 OWU52:OWX52 PGO52 PGQ52:PGT52 PQK52 PQM52:PQP52 QAG52 QAI52:QAL52 QKC52 QKE52:QKH52 QTY52 QUA52:QUD52 RDU52 RDW52:RDZ52 RNQ52 RNS52:RNV52 RXM52 RXO52:RXR52 SHI52 SHK52:SHN52 SRE52 SRG52:SRJ52 TBA52 TBC52:TBF52 TKW52 TKY52:TLB52 TUS52 TUU52:TUX52 UEO52 UEQ52:UET52 UOK52 UOM52:UOP52 UYG52 UYI52:UYL52 VIC52 VIE52:VIH52 VRY52 VSA52:VSD52 WBU52 WBW52:WBZ52 WLQ52 WLS52:WLV52 WVM52 WVO52:WVR52 E65588 G65588:J65588 JA65588 JC65588:JF65588 SW65588 SY65588:TB65588 ACS65588 ACU65588:ACX65588 AMO65588 AMQ65588:AMT65588 AWK65588 AWM65588:AWP65588 BGG65588 BGI65588:BGL65588 BQC65588 BQE65588:BQH65588 BZY65588 CAA65588:CAD65588 CJU65588 CJW65588:CJZ65588 CTQ65588 CTS65588:CTV65588 DDM65588 DDO65588:DDR65588 DNI65588 DNK65588:DNN65588 DXE65588 DXG65588:DXJ65588 EHA65588 EHC65588:EHF65588 EQW65588 EQY65588:ERB65588 FAS65588 FAU65588:FAX65588 FKO65588 FKQ65588:FKT65588 FUK65588 FUM65588:FUP65588 GEG65588 GEI65588:GEL65588 GOC65588 GOE65588:GOH65588 GXY65588 GYA65588:GYD65588 HHU65588 HHW65588:HHZ65588 HRQ65588 HRS65588:HRV65588 IBM65588 IBO65588:IBR65588 ILI65588 ILK65588:ILN65588 IVE65588 IVG65588:IVJ65588 JFA65588 JFC65588:JFF65588 JOW65588 JOY65588:JPB65588 JYS65588 JYU65588:JYX65588 KIO65588 KIQ65588:KIT65588 KSK65588 KSM65588:KSP65588 LCG65588 LCI65588:LCL65588 LMC65588 LME65588:LMH65588 LVY65588 LWA65588:LWD65588 MFU65588 MFW65588:MFZ65588 MPQ65588 MPS65588:MPV65588 MZM65588 MZO65588:MZR65588 NJI65588 NJK65588:NJN65588 NTE65588 NTG65588:NTJ65588 ODA65588 ODC65588:ODF65588 OMW65588 OMY65588:ONB65588 OWS65588 OWU65588:OWX65588 PGO65588 PGQ65588:PGT65588 PQK65588 PQM65588:PQP65588 QAG65588 QAI65588:QAL65588 QKC65588 QKE65588:QKH65588 QTY65588 QUA65588:QUD65588 RDU65588 RDW65588:RDZ65588 RNQ65588 RNS65588:RNV65588 RXM65588 RXO65588:RXR65588 SHI65588 SHK65588:SHN65588 SRE65588 SRG65588:SRJ65588 TBA65588 TBC65588:TBF65588 TKW65588 TKY65588:TLB65588 TUS65588 TUU65588:TUX65588 UEO65588 UEQ65588:UET65588 UOK65588 UOM65588:UOP65588 UYG65588 UYI65588:UYL65588 VIC65588 VIE65588:VIH65588 VRY65588 VSA65588:VSD65588 WBU65588 WBW65588:WBZ65588 WLQ65588 WLS65588:WLV65588 WVM65588 WVO65588:WVR65588 E131124 G131124:J131124 JA131124 JC131124:JF131124 SW131124 SY131124:TB131124 ACS131124 ACU131124:ACX131124 AMO131124 AMQ131124:AMT131124 AWK131124 AWM131124:AWP131124 BGG131124 BGI131124:BGL131124 BQC131124 BQE131124:BQH131124 BZY131124 CAA131124:CAD131124 CJU131124 CJW131124:CJZ131124 CTQ131124 CTS131124:CTV131124 DDM131124 DDO131124:DDR131124 DNI131124 DNK131124:DNN131124 DXE131124 DXG131124:DXJ131124 EHA131124 EHC131124:EHF131124 EQW131124 EQY131124:ERB131124 FAS131124 FAU131124:FAX131124 FKO131124 FKQ131124:FKT131124 FUK131124 FUM131124:FUP131124 GEG131124 GEI131124:GEL131124 GOC131124 GOE131124:GOH131124 GXY131124 GYA131124:GYD131124 HHU131124 HHW131124:HHZ131124 HRQ131124 HRS131124:HRV131124 IBM131124 IBO131124:IBR131124 ILI131124 ILK131124:ILN131124 IVE131124 IVG131124:IVJ131124 JFA131124 JFC131124:JFF131124 JOW131124 JOY131124:JPB131124 JYS131124 JYU131124:JYX131124 KIO131124 KIQ131124:KIT131124 KSK131124 KSM131124:KSP131124 LCG131124 LCI131124:LCL131124 LMC131124 LME131124:LMH131124 LVY131124 LWA131124:LWD131124 MFU131124 MFW131124:MFZ131124 MPQ131124 MPS131124:MPV131124 MZM131124 MZO131124:MZR131124 NJI131124 NJK131124:NJN131124 NTE131124 NTG131124:NTJ131124 ODA131124 ODC131124:ODF131124 OMW131124 OMY131124:ONB131124 OWS131124 OWU131124:OWX131124 PGO131124 PGQ131124:PGT131124 PQK131124 PQM131124:PQP131124 QAG131124 QAI131124:QAL131124 QKC131124 QKE131124:QKH131124 QTY131124 QUA131124:QUD131124 RDU131124 RDW131124:RDZ131124 RNQ131124 RNS131124:RNV131124 RXM131124 RXO131124:RXR131124 SHI131124 SHK131124:SHN131124 SRE131124 SRG131124:SRJ131124 TBA131124 TBC131124:TBF131124 TKW131124 TKY131124:TLB131124 TUS131124 TUU131124:TUX131124 UEO131124 UEQ131124:UET131124 UOK131124 UOM131124:UOP131124 UYG131124 UYI131124:UYL131124 VIC131124 VIE131124:VIH131124 VRY131124 VSA131124:VSD131124 WBU131124 WBW131124:WBZ131124 WLQ131124 WLS131124:WLV131124 WVM131124 WVO131124:WVR131124 E196660 G196660:J196660 JA196660 JC196660:JF196660 SW196660 SY196660:TB196660 ACS196660 ACU196660:ACX196660 AMO196660 AMQ196660:AMT196660 AWK196660 AWM196660:AWP196660 BGG196660 BGI196660:BGL196660 BQC196660 BQE196660:BQH196660 BZY196660 CAA196660:CAD196660 CJU196660 CJW196660:CJZ196660 CTQ196660 CTS196660:CTV196660 DDM196660 DDO196660:DDR196660 DNI196660 DNK196660:DNN196660 DXE196660 DXG196660:DXJ196660 EHA196660 EHC196660:EHF196660 EQW196660 EQY196660:ERB196660 FAS196660 FAU196660:FAX196660 FKO196660 FKQ196660:FKT196660 FUK196660 FUM196660:FUP196660 GEG196660 GEI196660:GEL196660 GOC196660 GOE196660:GOH196660 GXY196660 GYA196660:GYD196660 HHU196660 HHW196660:HHZ196660 HRQ196660 HRS196660:HRV196660 IBM196660 IBO196660:IBR196660 ILI196660 ILK196660:ILN196660 IVE196660 IVG196660:IVJ196660 JFA196660 JFC196660:JFF196660 JOW196660 JOY196660:JPB196660 JYS196660 JYU196660:JYX196660 KIO196660 KIQ196660:KIT196660 KSK196660 KSM196660:KSP196660 LCG196660 LCI196660:LCL196660 LMC196660 LME196660:LMH196660 LVY196660 LWA196660:LWD196660 MFU196660 MFW196660:MFZ196660 MPQ196660 MPS196660:MPV196660 MZM196660 MZO196660:MZR196660 NJI196660 NJK196660:NJN196660 NTE196660 NTG196660:NTJ196660 ODA196660 ODC196660:ODF196660 OMW196660 OMY196660:ONB196660 OWS196660 OWU196660:OWX196660 PGO196660 PGQ196660:PGT196660 PQK196660 PQM196660:PQP196660 QAG196660 QAI196660:QAL196660 QKC196660 QKE196660:QKH196660 QTY196660 QUA196660:QUD196660 RDU196660 RDW196660:RDZ196660 RNQ196660 RNS196660:RNV196660 RXM196660 RXO196660:RXR196660 SHI196660 SHK196660:SHN196660 SRE196660 SRG196660:SRJ196660 TBA196660 TBC196660:TBF196660 TKW196660 TKY196660:TLB196660 TUS196660 TUU196660:TUX196660 UEO196660 UEQ196660:UET196660 UOK196660 UOM196660:UOP196660 UYG196660 UYI196660:UYL196660 VIC196660 VIE196660:VIH196660 VRY196660 VSA196660:VSD196660 WBU196660 WBW196660:WBZ196660 WLQ196660 WLS196660:WLV196660 WVM196660 WVO196660:WVR196660 E262196 G262196:J262196 JA262196 JC262196:JF262196 SW262196 SY262196:TB262196 ACS262196 ACU262196:ACX262196 AMO262196 AMQ262196:AMT262196 AWK262196 AWM262196:AWP262196 BGG262196 BGI262196:BGL262196 BQC262196 BQE262196:BQH262196 BZY262196 CAA262196:CAD262196 CJU262196 CJW262196:CJZ262196 CTQ262196 CTS262196:CTV262196 DDM262196 DDO262196:DDR262196 DNI262196 DNK262196:DNN262196 DXE262196 DXG262196:DXJ262196 EHA262196 EHC262196:EHF262196 EQW262196 EQY262196:ERB262196 FAS262196 FAU262196:FAX262196 FKO262196 FKQ262196:FKT262196 FUK262196 FUM262196:FUP262196 GEG262196 GEI262196:GEL262196 GOC262196 GOE262196:GOH262196 GXY262196 GYA262196:GYD262196 HHU262196 HHW262196:HHZ262196 HRQ262196 HRS262196:HRV262196 IBM262196 IBO262196:IBR262196 ILI262196 ILK262196:ILN262196 IVE262196 IVG262196:IVJ262196 JFA262196 JFC262196:JFF262196 JOW262196 JOY262196:JPB262196 JYS262196 JYU262196:JYX262196 KIO262196 KIQ262196:KIT262196 KSK262196 KSM262196:KSP262196 LCG262196 LCI262196:LCL262196 LMC262196 LME262196:LMH262196 LVY262196 LWA262196:LWD262196 MFU262196 MFW262196:MFZ262196 MPQ262196 MPS262196:MPV262196 MZM262196 MZO262196:MZR262196 NJI262196 NJK262196:NJN262196 NTE262196 NTG262196:NTJ262196 ODA262196 ODC262196:ODF262196 OMW262196 OMY262196:ONB262196 OWS262196 OWU262196:OWX262196 PGO262196 PGQ262196:PGT262196 PQK262196 PQM262196:PQP262196 QAG262196 QAI262196:QAL262196 QKC262196 QKE262196:QKH262196 QTY262196 QUA262196:QUD262196 RDU262196 RDW262196:RDZ262196 RNQ262196 RNS262196:RNV262196 RXM262196 RXO262196:RXR262196 SHI262196 SHK262196:SHN262196 SRE262196 SRG262196:SRJ262196 TBA262196 TBC262196:TBF262196 TKW262196 TKY262196:TLB262196 TUS262196 TUU262196:TUX262196 UEO262196 UEQ262196:UET262196 UOK262196 UOM262196:UOP262196 UYG262196 UYI262196:UYL262196 VIC262196 VIE262196:VIH262196 VRY262196 VSA262196:VSD262196 WBU262196 WBW262196:WBZ262196 WLQ262196 WLS262196:WLV262196 WVM262196 WVO262196:WVR262196 E327732 G327732:J327732 JA327732 JC327732:JF327732 SW327732 SY327732:TB327732 ACS327732 ACU327732:ACX327732 AMO327732 AMQ327732:AMT327732 AWK327732 AWM327732:AWP327732 BGG327732 BGI327732:BGL327732 BQC327732 BQE327732:BQH327732 BZY327732 CAA327732:CAD327732 CJU327732 CJW327732:CJZ327732 CTQ327732 CTS327732:CTV327732 DDM327732 DDO327732:DDR327732 DNI327732 DNK327732:DNN327732 DXE327732 DXG327732:DXJ327732 EHA327732 EHC327732:EHF327732 EQW327732 EQY327732:ERB327732 FAS327732 FAU327732:FAX327732 FKO327732 FKQ327732:FKT327732 FUK327732 FUM327732:FUP327732 GEG327732 GEI327732:GEL327732 GOC327732 GOE327732:GOH327732 GXY327732 GYA327732:GYD327732 HHU327732 HHW327732:HHZ327732 HRQ327732 HRS327732:HRV327732 IBM327732 IBO327732:IBR327732 ILI327732 ILK327732:ILN327732 IVE327732 IVG327732:IVJ327732 JFA327732 JFC327732:JFF327732 JOW327732 JOY327732:JPB327732 JYS327732 JYU327732:JYX327732 KIO327732 KIQ327732:KIT327732 KSK327732 KSM327732:KSP327732 LCG327732 LCI327732:LCL327732 LMC327732 LME327732:LMH327732 LVY327732 LWA327732:LWD327732 MFU327732 MFW327732:MFZ327732 MPQ327732 MPS327732:MPV327732 MZM327732 MZO327732:MZR327732 NJI327732 NJK327732:NJN327732 NTE327732 NTG327732:NTJ327732 ODA327732 ODC327732:ODF327732 OMW327732 OMY327732:ONB327732 OWS327732 OWU327732:OWX327732 PGO327732 PGQ327732:PGT327732 PQK327732 PQM327732:PQP327732 QAG327732 QAI327732:QAL327732 QKC327732 QKE327732:QKH327732 QTY327732 QUA327732:QUD327732 RDU327732 RDW327732:RDZ327732 RNQ327732 RNS327732:RNV327732 RXM327732 RXO327732:RXR327732 SHI327732 SHK327732:SHN327732 SRE327732 SRG327732:SRJ327732 TBA327732 TBC327732:TBF327732 TKW327732 TKY327732:TLB327732 TUS327732 TUU327732:TUX327732 UEO327732 UEQ327732:UET327732 UOK327732 UOM327732:UOP327732 UYG327732 UYI327732:UYL327732 VIC327732 VIE327732:VIH327732 VRY327732 VSA327732:VSD327732 WBU327732 WBW327732:WBZ327732 WLQ327732 WLS327732:WLV327732 WVM327732 WVO327732:WVR327732 E393268 G393268:J393268 JA393268 JC393268:JF393268 SW393268 SY393268:TB393268 ACS393268 ACU393268:ACX393268 AMO393268 AMQ393268:AMT393268 AWK393268 AWM393268:AWP393268 BGG393268 BGI393268:BGL393268 BQC393268 BQE393268:BQH393268 BZY393268 CAA393268:CAD393268 CJU393268 CJW393268:CJZ393268 CTQ393268 CTS393268:CTV393268 DDM393268 DDO393268:DDR393268 DNI393268 DNK393268:DNN393268 DXE393268 DXG393268:DXJ393268 EHA393268 EHC393268:EHF393268 EQW393268 EQY393268:ERB393268 FAS393268 FAU393268:FAX393268 FKO393268 FKQ393268:FKT393268 FUK393268 FUM393268:FUP393268 GEG393268 GEI393268:GEL393268 GOC393268 GOE393268:GOH393268 GXY393268 GYA393268:GYD393268 HHU393268 HHW393268:HHZ393268 HRQ393268 HRS393268:HRV393268 IBM393268 IBO393268:IBR393268 ILI393268 ILK393268:ILN393268 IVE393268 IVG393268:IVJ393268 JFA393268 JFC393268:JFF393268 JOW393268 JOY393268:JPB393268 JYS393268 JYU393268:JYX393268 KIO393268 KIQ393268:KIT393268 KSK393268 KSM393268:KSP393268 LCG393268 LCI393268:LCL393268 LMC393268 LME393268:LMH393268 LVY393268 LWA393268:LWD393268 MFU393268 MFW393268:MFZ393268 MPQ393268 MPS393268:MPV393268 MZM393268 MZO393268:MZR393268 NJI393268 NJK393268:NJN393268 NTE393268 NTG393268:NTJ393268 ODA393268 ODC393268:ODF393268 OMW393268 OMY393268:ONB393268 OWS393268 OWU393268:OWX393268 PGO393268 PGQ393268:PGT393268 PQK393268 PQM393268:PQP393268 QAG393268 QAI393268:QAL393268 QKC393268 QKE393268:QKH393268 QTY393268 QUA393268:QUD393268 RDU393268 RDW393268:RDZ393268 RNQ393268 RNS393268:RNV393268 RXM393268 RXO393268:RXR393268 SHI393268 SHK393268:SHN393268 SRE393268 SRG393268:SRJ393268 TBA393268 TBC393268:TBF393268 TKW393268 TKY393268:TLB393268 TUS393268 TUU393268:TUX393268 UEO393268 UEQ393268:UET393268 UOK393268 UOM393268:UOP393268 UYG393268 UYI393268:UYL393268 VIC393268 VIE393268:VIH393268 VRY393268 VSA393268:VSD393268 WBU393268 WBW393268:WBZ393268 WLQ393268 WLS393268:WLV393268 WVM393268 WVO393268:WVR393268 E458804 G458804:J458804 JA458804 JC458804:JF458804 SW458804 SY458804:TB458804 ACS458804 ACU458804:ACX458804 AMO458804 AMQ458804:AMT458804 AWK458804 AWM458804:AWP458804 BGG458804 BGI458804:BGL458804 BQC458804 BQE458804:BQH458804 BZY458804 CAA458804:CAD458804 CJU458804 CJW458804:CJZ458804 CTQ458804 CTS458804:CTV458804 DDM458804 DDO458804:DDR458804 DNI458804 DNK458804:DNN458804 DXE458804 DXG458804:DXJ458804 EHA458804 EHC458804:EHF458804 EQW458804 EQY458804:ERB458804 FAS458804 FAU458804:FAX458804 FKO458804 FKQ458804:FKT458804 FUK458804 FUM458804:FUP458804 GEG458804 GEI458804:GEL458804 GOC458804 GOE458804:GOH458804 GXY458804 GYA458804:GYD458804 HHU458804 HHW458804:HHZ458804 HRQ458804 HRS458804:HRV458804 IBM458804 IBO458804:IBR458804 ILI458804 ILK458804:ILN458804 IVE458804 IVG458804:IVJ458804 JFA458804 JFC458804:JFF458804 JOW458804 JOY458804:JPB458804 JYS458804 JYU458804:JYX458804 KIO458804 KIQ458804:KIT458804 KSK458804 KSM458804:KSP458804 LCG458804 LCI458804:LCL458804 LMC458804 LME458804:LMH458804 LVY458804 LWA458804:LWD458804 MFU458804 MFW458804:MFZ458804 MPQ458804 MPS458804:MPV458804 MZM458804 MZO458804:MZR458804 NJI458804 NJK458804:NJN458804 NTE458804 NTG458804:NTJ458804 ODA458804 ODC458804:ODF458804 OMW458804 OMY458804:ONB458804 OWS458804 OWU458804:OWX458804 PGO458804 PGQ458804:PGT458804 PQK458804 PQM458804:PQP458804 QAG458804 QAI458804:QAL458804 QKC458804 QKE458804:QKH458804 QTY458804 QUA458804:QUD458804 RDU458804 RDW458804:RDZ458804 RNQ458804 RNS458804:RNV458804 RXM458804 RXO458804:RXR458804 SHI458804 SHK458804:SHN458804 SRE458804 SRG458804:SRJ458804 TBA458804 TBC458804:TBF458804 TKW458804 TKY458804:TLB458804 TUS458804 TUU458804:TUX458804 UEO458804 UEQ458804:UET458804 UOK458804 UOM458804:UOP458804 UYG458804 UYI458804:UYL458804 VIC458804 VIE458804:VIH458804 VRY458804 VSA458804:VSD458804 WBU458804 WBW458804:WBZ458804 WLQ458804 WLS458804:WLV458804 WVM458804 WVO458804:WVR458804 E524340 G524340:J524340 JA524340 JC524340:JF524340 SW524340 SY524340:TB524340 ACS524340 ACU524340:ACX524340 AMO524340 AMQ524340:AMT524340 AWK524340 AWM524340:AWP524340 BGG524340 BGI524340:BGL524340 BQC524340 BQE524340:BQH524340 BZY524340 CAA524340:CAD524340 CJU524340 CJW524340:CJZ524340 CTQ524340 CTS524340:CTV524340 DDM524340 DDO524340:DDR524340 DNI524340 DNK524340:DNN524340 DXE524340 DXG524340:DXJ524340 EHA524340 EHC524340:EHF524340 EQW524340 EQY524340:ERB524340 FAS524340 FAU524340:FAX524340 FKO524340 FKQ524340:FKT524340 FUK524340 FUM524340:FUP524340 GEG524340 GEI524340:GEL524340 GOC524340 GOE524340:GOH524340 GXY524340 GYA524340:GYD524340 HHU524340 HHW524340:HHZ524340 HRQ524340 HRS524340:HRV524340 IBM524340 IBO524340:IBR524340 ILI524340 ILK524340:ILN524340 IVE524340 IVG524340:IVJ524340 JFA524340 JFC524340:JFF524340 JOW524340 JOY524340:JPB524340 JYS524340 JYU524340:JYX524340 KIO524340 KIQ524340:KIT524340 KSK524340 KSM524340:KSP524340 LCG524340 LCI524340:LCL524340 LMC524340 LME524340:LMH524340 LVY524340 LWA524340:LWD524340 MFU524340 MFW524340:MFZ524340 MPQ524340 MPS524340:MPV524340 MZM524340 MZO524340:MZR524340 NJI524340 NJK524340:NJN524340 NTE524340 NTG524340:NTJ524340 ODA524340 ODC524340:ODF524340 OMW524340 OMY524340:ONB524340 OWS524340 OWU524340:OWX524340 PGO524340 PGQ524340:PGT524340 PQK524340 PQM524340:PQP524340 QAG524340 QAI524340:QAL524340 QKC524340 QKE524340:QKH524340 QTY524340 QUA524340:QUD524340 RDU524340 RDW524340:RDZ524340 RNQ524340 RNS524340:RNV524340 RXM524340 RXO524340:RXR524340 SHI524340 SHK524340:SHN524340 SRE524340 SRG524340:SRJ524340 TBA524340 TBC524340:TBF524340 TKW524340 TKY524340:TLB524340 TUS524340 TUU524340:TUX524340 UEO524340 UEQ524340:UET524340 UOK524340 UOM524340:UOP524340 UYG524340 UYI524340:UYL524340 VIC524340 VIE524340:VIH524340 VRY524340 VSA524340:VSD524340 WBU524340 WBW524340:WBZ524340 WLQ524340 WLS524340:WLV524340 WVM524340 WVO524340:WVR524340 E589876 G589876:J589876 JA589876 JC589876:JF589876 SW589876 SY589876:TB589876 ACS589876 ACU589876:ACX589876 AMO589876 AMQ589876:AMT589876 AWK589876 AWM589876:AWP589876 BGG589876 BGI589876:BGL589876 BQC589876 BQE589876:BQH589876 BZY589876 CAA589876:CAD589876 CJU589876 CJW589876:CJZ589876 CTQ589876 CTS589876:CTV589876 DDM589876 DDO589876:DDR589876 DNI589876 DNK589876:DNN589876 DXE589876 DXG589876:DXJ589876 EHA589876 EHC589876:EHF589876 EQW589876 EQY589876:ERB589876 FAS589876 FAU589876:FAX589876 FKO589876 FKQ589876:FKT589876 FUK589876 FUM589876:FUP589876 GEG589876 GEI589876:GEL589876 GOC589876 GOE589876:GOH589876 GXY589876 GYA589876:GYD589876 HHU589876 HHW589876:HHZ589876 HRQ589876 HRS589876:HRV589876 IBM589876 IBO589876:IBR589876 ILI589876 ILK589876:ILN589876 IVE589876 IVG589876:IVJ589876 JFA589876 JFC589876:JFF589876 JOW589876 JOY589876:JPB589876 JYS589876 JYU589876:JYX589876 KIO589876 KIQ589876:KIT589876 KSK589876 KSM589876:KSP589876 LCG589876 LCI589876:LCL589876 LMC589876 LME589876:LMH589876 LVY589876 LWA589876:LWD589876 MFU589876 MFW589876:MFZ589876 MPQ589876 MPS589876:MPV589876 MZM589876 MZO589876:MZR589876 NJI589876 NJK589876:NJN589876 NTE589876 NTG589876:NTJ589876 ODA589876 ODC589876:ODF589876 OMW589876 OMY589876:ONB589876 OWS589876 OWU589876:OWX589876 PGO589876 PGQ589876:PGT589876 PQK589876 PQM589876:PQP589876 QAG589876 QAI589876:QAL589876 QKC589876 QKE589876:QKH589876 QTY589876 QUA589876:QUD589876 RDU589876 RDW589876:RDZ589876 RNQ589876 RNS589876:RNV589876 RXM589876 RXO589876:RXR589876 SHI589876 SHK589876:SHN589876 SRE589876 SRG589876:SRJ589876 TBA589876 TBC589876:TBF589876 TKW589876 TKY589876:TLB589876 TUS589876 TUU589876:TUX589876 UEO589876 UEQ589876:UET589876 UOK589876 UOM589876:UOP589876 UYG589876 UYI589876:UYL589876 VIC589876 VIE589876:VIH589876 VRY589876 VSA589876:VSD589876 WBU589876 WBW589876:WBZ589876 WLQ589876 WLS589876:WLV589876 WVM589876 WVO589876:WVR589876 E655412 G655412:J655412 JA655412 JC655412:JF655412 SW655412 SY655412:TB655412 ACS655412 ACU655412:ACX655412 AMO655412 AMQ655412:AMT655412 AWK655412 AWM655412:AWP655412 BGG655412 BGI655412:BGL655412 BQC655412 BQE655412:BQH655412 BZY655412 CAA655412:CAD655412 CJU655412 CJW655412:CJZ655412 CTQ655412 CTS655412:CTV655412 DDM655412 DDO655412:DDR655412 DNI655412 DNK655412:DNN655412 DXE655412 DXG655412:DXJ655412 EHA655412 EHC655412:EHF655412 EQW655412 EQY655412:ERB655412 FAS655412 FAU655412:FAX655412 FKO655412 FKQ655412:FKT655412 FUK655412 FUM655412:FUP655412 GEG655412 GEI655412:GEL655412 GOC655412 GOE655412:GOH655412 GXY655412 GYA655412:GYD655412 HHU655412 HHW655412:HHZ655412 HRQ655412 HRS655412:HRV655412 IBM655412 IBO655412:IBR655412 ILI655412 ILK655412:ILN655412 IVE655412 IVG655412:IVJ655412 JFA655412 JFC655412:JFF655412 JOW655412 JOY655412:JPB655412 JYS655412 JYU655412:JYX655412 KIO655412 KIQ655412:KIT655412 KSK655412 KSM655412:KSP655412 LCG655412 LCI655412:LCL655412 LMC655412 LME655412:LMH655412 LVY655412 LWA655412:LWD655412 MFU655412 MFW655412:MFZ655412 MPQ655412 MPS655412:MPV655412 MZM655412 MZO655412:MZR655412 NJI655412 NJK655412:NJN655412 NTE655412 NTG655412:NTJ655412 ODA655412 ODC655412:ODF655412 OMW655412 OMY655412:ONB655412 OWS655412 OWU655412:OWX655412 PGO655412 PGQ655412:PGT655412 PQK655412 PQM655412:PQP655412 QAG655412 QAI655412:QAL655412 QKC655412 QKE655412:QKH655412 QTY655412 QUA655412:QUD655412 RDU655412 RDW655412:RDZ655412 RNQ655412 RNS655412:RNV655412 RXM655412 RXO655412:RXR655412 SHI655412 SHK655412:SHN655412 SRE655412 SRG655412:SRJ655412 TBA655412 TBC655412:TBF655412 TKW655412 TKY655412:TLB655412 TUS655412 TUU655412:TUX655412 UEO655412 UEQ655412:UET655412 UOK655412 UOM655412:UOP655412 UYG655412 UYI655412:UYL655412 VIC655412 VIE655412:VIH655412 VRY655412 VSA655412:VSD655412 WBU655412 WBW655412:WBZ655412 WLQ655412 WLS655412:WLV655412 WVM655412 WVO655412:WVR655412 E720948 G720948:J720948 JA720948 JC720948:JF720948 SW720948 SY720948:TB720948 ACS720948 ACU720948:ACX720948 AMO720948 AMQ720948:AMT720948 AWK720948 AWM720948:AWP720948 BGG720948 BGI720948:BGL720948 BQC720948 BQE720948:BQH720948 BZY720948 CAA720948:CAD720948 CJU720948 CJW720948:CJZ720948 CTQ720948 CTS720948:CTV720948 DDM720948 DDO720948:DDR720948 DNI720948 DNK720948:DNN720948 DXE720948 DXG720948:DXJ720948 EHA720948 EHC720948:EHF720948 EQW720948 EQY720948:ERB720948 FAS720948 FAU720948:FAX720948 FKO720948 FKQ720948:FKT720948 FUK720948 FUM720948:FUP720948 GEG720948 GEI720948:GEL720948 GOC720948 GOE720948:GOH720948 GXY720948 GYA720948:GYD720948 HHU720948 HHW720948:HHZ720948 HRQ720948 HRS720948:HRV720948 IBM720948 IBO720948:IBR720948 ILI720948 ILK720948:ILN720948 IVE720948 IVG720948:IVJ720948 JFA720948 JFC720948:JFF720948 JOW720948 JOY720948:JPB720948 JYS720948 JYU720948:JYX720948 KIO720948 KIQ720948:KIT720948 KSK720948 KSM720948:KSP720948 LCG720948 LCI720948:LCL720948 LMC720948 LME720948:LMH720948 LVY720948 LWA720948:LWD720948 MFU720948 MFW720948:MFZ720948 MPQ720948 MPS720948:MPV720948 MZM720948 MZO720948:MZR720948 NJI720948 NJK720948:NJN720948 NTE720948 NTG720948:NTJ720948 ODA720948 ODC720948:ODF720948 OMW720948 OMY720948:ONB720948 OWS720948 OWU720948:OWX720948 PGO720948 PGQ720948:PGT720948 PQK720948 PQM720948:PQP720948 QAG720948 QAI720948:QAL720948 QKC720948 QKE720948:QKH720948 QTY720948 QUA720948:QUD720948 RDU720948 RDW720948:RDZ720948 RNQ720948 RNS720948:RNV720948 RXM720948 RXO720948:RXR720948 SHI720948 SHK720948:SHN720948 SRE720948 SRG720948:SRJ720948 TBA720948 TBC720948:TBF720948 TKW720948 TKY720948:TLB720948 TUS720948 TUU720948:TUX720948 UEO720948 UEQ720948:UET720948 UOK720948 UOM720948:UOP720948 UYG720948 UYI720948:UYL720948 VIC720948 VIE720948:VIH720948 VRY720948 VSA720948:VSD720948 WBU720948 WBW720948:WBZ720948 WLQ720948 WLS720948:WLV720948 WVM720948 WVO720948:WVR720948 E786484 G786484:J786484 JA786484 JC786484:JF786484 SW786484 SY786484:TB786484 ACS786484 ACU786484:ACX786484 AMO786484 AMQ786484:AMT786484 AWK786484 AWM786484:AWP786484 BGG786484 BGI786484:BGL786484 BQC786484 BQE786484:BQH786484 BZY786484 CAA786484:CAD786484 CJU786484 CJW786484:CJZ786484 CTQ786484 CTS786484:CTV786484 DDM786484 DDO786484:DDR786484 DNI786484 DNK786484:DNN786484 DXE786484 DXG786484:DXJ786484 EHA786484 EHC786484:EHF786484 EQW786484 EQY786484:ERB786484 FAS786484 FAU786484:FAX786484 FKO786484 FKQ786484:FKT786484 FUK786484 FUM786484:FUP786484 GEG786484 GEI786484:GEL786484 GOC786484 GOE786484:GOH786484 GXY786484 GYA786484:GYD786484 HHU786484 HHW786484:HHZ786484 HRQ786484 HRS786484:HRV786484 IBM786484 IBO786484:IBR786484 ILI786484 ILK786484:ILN786484 IVE786484 IVG786484:IVJ786484 JFA786484 JFC786484:JFF786484 JOW786484 JOY786484:JPB786484 JYS786484 JYU786484:JYX786484 KIO786484 KIQ786484:KIT786484 KSK786484 KSM786484:KSP786484 LCG786484 LCI786484:LCL786484 LMC786484 LME786484:LMH786484 LVY786484 LWA786484:LWD786484 MFU786484 MFW786484:MFZ786484 MPQ786484 MPS786484:MPV786484 MZM786484 MZO786484:MZR786484 NJI786484 NJK786484:NJN786484 NTE786484 NTG786484:NTJ786484 ODA786484 ODC786484:ODF786484 OMW786484 OMY786484:ONB786484 OWS786484 OWU786484:OWX786484 PGO786484 PGQ786484:PGT786484 PQK786484 PQM786484:PQP786484 QAG786484 QAI786484:QAL786484 QKC786484 QKE786484:QKH786484 QTY786484 QUA786484:QUD786484 RDU786484 RDW786484:RDZ786484 RNQ786484 RNS786484:RNV786484 RXM786484 RXO786484:RXR786484 SHI786484 SHK786484:SHN786484 SRE786484 SRG786484:SRJ786484 TBA786484 TBC786484:TBF786484 TKW786484 TKY786484:TLB786484 TUS786484 TUU786484:TUX786484 UEO786484 UEQ786484:UET786484 UOK786484 UOM786484:UOP786484 UYG786484 UYI786484:UYL786484 VIC786484 VIE786484:VIH786484 VRY786484 VSA786484:VSD786484 WBU786484 WBW786484:WBZ786484 WLQ786484 WLS786484:WLV786484 WVM786484 WVO786484:WVR786484 E852020 G852020:J852020 JA852020 JC852020:JF852020 SW852020 SY852020:TB852020 ACS852020 ACU852020:ACX852020 AMO852020 AMQ852020:AMT852020 AWK852020 AWM852020:AWP852020 BGG852020 BGI852020:BGL852020 BQC852020 BQE852020:BQH852020 BZY852020 CAA852020:CAD852020 CJU852020 CJW852020:CJZ852020 CTQ852020 CTS852020:CTV852020 DDM852020 DDO852020:DDR852020 DNI852020 DNK852020:DNN852020 DXE852020 DXG852020:DXJ852020 EHA852020 EHC852020:EHF852020 EQW852020 EQY852020:ERB852020 FAS852020 FAU852020:FAX852020 FKO852020 FKQ852020:FKT852020 FUK852020 FUM852020:FUP852020 GEG852020 GEI852020:GEL852020 GOC852020 GOE852020:GOH852020 GXY852020 GYA852020:GYD852020 HHU852020 HHW852020:HHZ852020 HRQ852020 HRS852020:HRV852020 IBM852020 IBO852020:IBR852020 ILI852020 ILK852020:ILN852020 IVE852020 IVG852020:IVJ852020 JFA852020 JFC852020:JFF852020 JOW852020 JOY852020:JPB852020 JYS852020 JYU852020:JYX852020 KIO852020 KIQ852020:KIT852020 KSK852020 KSM852020:KSP852020 LCG852020 LCI852020:LCL852020 LMC852020 LME852020:LMH852020 LVY852020 LWA852020:LWD852020 MFU852020 MFW852020:MFZ852020 MPQ852020 MPS852020:MPV852020 MZM852020 MZO852020:MZR852020 NJI852020 NJK852020:NJN852020 NTE852020 NTG852020:NTJ852020 ODA852020 ODC852020:ODF852020 OMW852020 OMY852020:ONB852020 OWS852020 OWU852020:OWX852020 PGO852020 PGQ852020:PGT852020 PQK852020 PQM852020:PQP852020 QAG852020 QAI852020:QAL852020 QKC852020 QKE852020:QKH852020 QTY852020 QUA852020:QUD852020 RDU852020 RDW852020:RDZ852020 RNQ852020 RNS852020:RNV852020 RXM852020 RXO852020:RXR852020 SHI852020 SHK852020:SHN852020 SRE852020 SRG852020:SRJ852020 TBA852020 TBC852020:TBF852020 TKW852020 TKY852020:TLB852020 TUS852020 TUU852020:TUX852020 UEO852020 UEQ852020:UET852020 UOK852020 UOM852020:UOP852020 UYG852020 UYI852020:UYL852020 VIC852020 VIE852020:VIH852020 VRY852020 VSA852020:VSD852020 WBU852020 WBW852020:WBZ852020 WLQ852020 WLS852020:WLV852020 WVM852020 WVO852020:WVR852020 E917556 G917556:J917556 JA917556 JC917556:JF917556 SW917556 SY917556:TB917556 ACS917556 ACU917556:ACX917556 AMO917556 AMQ917556:AMT917556 AWK917556 AWM917556:AWP917556 BGG917556 BGI917556:BGL917556 BQC917556 BQE917556:BQH917556 BZY917556 CAA917556:CAD917556 CJU917556 CJW917556:CJZ917556 CTQ917556 CTS917556:CTV917556 DDM917556 DDO917556:DDR917556 DNI917556 DNK917556:DNN917556 DXE917556 DXG917556:DXJ917556 EHA917556 EHC917556:EHF917556 EQW917556 EQY917556:ERB917556 FAS917556 FAU917556:FAX917556 FKO917556 FKQ917556:FKT917556 FUK917556 FUM917556:FUP917556 GEG917556 GEI917556:GEL917556 GOC917556 GOE917556:GOH917556 GXY917556 GYA917556:GYD917556 HHU917556 HHW917556:HHZ917556 HRQ917556 HRS917556:HRV917556 IBM917556 IBO917556:IBR917556 ILI917556 ILK917556:ILN917556 IVE917556 IVG917556:IVJ917556 JFA917556 JFC917556:JFF917556 JOW917556 JOY917556:JPB917556 JYS917556 JYU917556:JYX917556 KIO917556 KIQ917556:KIT917556 KSK917556 KSM917556:KSP917556 LCG917556 LCI917556:LCL917556 LMC917556 LME917556:LMH917556 LVY917556 LWA917556:LWD917556 MFU917556 MFW917556:MFZ917556 MPQ917556 MPS917556:MPV917556 MZM917556 MZO917556:MZR917556 NJI917556 NJK917556:NJN917556 NTE917556 NTG917556:NTJ917556 ODA917556 ODC917556:ODF917556 OMW917556 OMY917556:ONB917556 OWS917556 OWU917556:OWX917556 PGO917556 PGQ917556:PGT917556 PQK917556 PQM917556:PQP917556 QAG917556 QAI917556:QAL917556 QKC917556 QKE917556:QKH917556 QTY917556 QUA917556:QUD917556 RDU917556 RDW917556:RDZ917556 RNQ917556 RNS917556:RNV917556 RXM917556 RXO917556:RXR917556 SHI917556 SHK917556:SHN917556 SRE917556 SRG917556:SRJ917556 TBA917556 TBC917556:TBF917556 TKW917556 TKY917556:TLB917556 TUS917556 TUU917556:TUX917556 UEO917556 UEQ917556:UET917556 UOK917556 UOM917556:UOP917556 UYG917556 UYI917556:UYL917556 VIC917556 VIE917556:VIH917556 VRY917556 VSA917556:VSD917556 WBU917556 WBW917556:WBZ917556 WLQ917556 WLS917556:WLV917556 WVM917556 WVO917556:WVR917556 E983092 G983092:J983092 JA983092 JC983092:JF983092 SW983092 SY983092:TB983092 ACS983092 ACU983092:ACX983092 AMO983092 AMQ983092:AMT983092 AWK983092 AWM983092:AWP983092 BGG983092 BGI983092:BGL983092 BQC983092 BQE983092:BQH983092 BZY983092 CAA983092:CAD983092 CJU983092 CJW983092:CJZ983092 CTQ983092 CTS983092:CTV983092 DDM983092 DDO983092:DDR983092 DNI983092 DNK983092:DNN983092 DXE983092 DXG983092:DXJ983092 EHA983092 EHC983092:EHF983092 EQW983092 EQY983092:ERB983092 FAS983092 FAU983092:FAX983092 FKO983092 FKQ983092:FKT983092 FUK983092 FUM983092:FUP983092 GEG983092 GEI983092:GEL983092 GOC983092 GOE983092:GOH983092 GXY983092 GYA983092:GYD983092 HHU983092 HHW983092:HHZ983092 HRQ983092 HRS983092:HRV983092 IBM983092 IBO983092:IBR983092 ILI983092 ILK983092:ILN983092 IVE983092 IVG983092:IVJ983092 JFA983092 JFC983092:JFF983092 JOW983092 JOY983092:JPB983092 JYS983092 JYU983092:JYX983092 KIO983092 KIQ983092:KIT983092 KSK983092 KSM983092:KSP983092 LCG983092 LCI983092:LCL983092 LMC983092 LME983092:LMH983092 LVY983092 LWA983092:LWD983092 MFU983092 MFW983092:MFZ983092 MPQ983092 MPS983092:MPV983092 MZM983092 MZO983092:MZR983092 NJI983092 NJK983092:NJN983092 NTE983092 NTG983092:NTJ983092 ODA983092 ODC983092:ODF983092 OMW983092 OMY983092:ONB983092 OWS983092 OWU983092:OWX983092 PGO983092 PGQ983092:PGT983092 PQK983092 PQM983092:PQP983092 QAG983092 QAI983092:QAL983092 QKC983092 QKE983092:QKH983092 QTY983092 QUA983092:QUD983092 RDU983092 RDW983092:RDZ983092 RNQ983092 RNS983092:RNV983092 RXM983092 RXO983092:RXR983092 SHI983092 SHK983092:SHN983092 SRE983092 SRG983092:SRJ983092 TBA983092 TBC983092:TBF983092 TKW983092 TKY983092:TLB983092 TUS983092 TUU983092:TUX983092 UEO983092 UEQ983092:UET983092 UOK983092 UOM983092:UOP983092 UYG983092 UYI983092:UYL983092 VIC983092 VIE983092:VIH983092 VRY983092 VSA983092:VSD983092 WBU983092 WBW983092:WBZ983092 WLQ983092 WLS983092:WLV983092 WVM983092 WVO983092:WVR983092">
      <formula1>0</formula1>
    </dataValidation>
    <dataValidation type="whole" operator="lessThanOrEqual" allowBlank="1" showInputMessage="1" showErrorMessage="1" error="въведете цяло отрицателно число" sqref="E89 G89:J89 JA89 JC89:JF89 SW89 SY89:TB89 ACS89 ACU89:ACX89 AMO89 AMQ89:AMT89 AWK89 AWM89:AWP89 BGG89 BGI89:BGL89 BQC89 BQE89:BQH89 BZY89 CAA89:CAD89 CJU89 CJW89:CJZ89 CTQ89 CTS89:CTV89 DDM89 DDO89:DDR89 DNI89 DNK89:DNN89 DXE89 DXG89:DXJ89 EHA89 EHC89:EHF89 EQW89 EQY89:ERB89 FAS89 FAU89:FAX89 FKO89 FKQ89:FKT89 FUK89 FUM89:FUP89 GEG89 GEI89:GEL89 GOC89 GOE89:GOH89 GXY89 GYA89:GYD89 HHU89 HHW89:HHZ89 HRQ89 HRS89:HRV89 IBM89 IBO89:IBR89 ILI89 ILK89:ILN89 IVE89 IVG89:IVJ89 JFA89 JFC89:JFF89 JOW89 JOY89:JPB89 JYS89 JYU89:JYX89 KIO89 KIQ89:KIT89 KSK89 KSM89:KSP89 LCG89 LCI89:LCL89 LMC89 LME89:LMH89 LVY89 LWA89:LWD89 MFU89 MFW89:MFZ89 MPQ89 MPS89:MPV89 MZM89 MZO89:MZR89 NJI89 NJK89:NJN89 NTE89 NTG89:NTJ89 ODA89 ODC89:ODF89 OMW89 OMY89:ONB89 OWS89 OWU89:OWX89 PGO89 PGQ89:PGT89 PQK89 PQM89:PQP89 QAG89 QAI89:QAL89 QKC89 QKE89:QKH89 QTY89 QUA89:QUD89 RDU89 RDW89:RDZ89 RNQ89 RNS89:RNV89 RXM89 RXO89:RXR89 SHI89 SHK89:SHN89 SRE89 SRG89:SRJ89 TBA89 TBC89:TBF89 TKW89 TKY89:TLB89 TUS89 TUU89:TUX89 UEO89 UEQ89:UET89 UOK89 UOM89:UOP89 UYG89 UYI89:UYL89 VIC89 VIE89:VIH89 VRY89 VSA89:VSD89 WBU89 WBW89:WBZ89 WLQ89 WLS89:WLV89 WVM89 WVO89:WVR89 E65625 G65625:J65625 JA65625 JC65625:JF65625 SW65625 SY65625:TB65625 ACS65625 ACU65625:ACX65625 AMO65625 AMQ65625:AMT65625 AWK65625 AWM65625:AWP65625 BGG65625 BGI65625:BGL65625 BQC65625 BQE65625:BQH65625 BZY65625 CAA65625:CAD65625 CJU65625 CJW65625:CJZ65625 CTQ65625 CTS65625:CTV65625 DDM65625 DDO65625:DDR65625 DNI65625 DNK65625:DNN65625 DXE65625 DXG65625:DXJ65625 EHA65625 EHC65625:EHF65625 EQW65625 EQY65625:ERB65625 FAS65625 FAU65625:FAX65625 FKO65625 FKQ65625:FKT65625 FUK65625 FUM65625:FUP65625 GEG65625 GEI65625:GEL65625 GOC65625 GOE65625:GOH65625 GXY65625 GYA65625:GYD65625 HHU65625 HHW65625:HHZ65625 HRQ65625 HRS65625:HRV65625 IBM65625 IBO65625:IBR65625 ILI65625 ILK65625:ILN65625 IVE65625 IVG65625:IVJ65625 JFA65625 JFC65625:JFF65625 JOW65625 JOY65625:JPB65625 JYS65625 JYU65625:JYX65625 KIO65625 KIQ65625:KIT65625 KSK65625 KSM65625:KSP65625 LCG65625 LCI65625:LCL65625 LMC65625 LME65625:LMH65625 LVY65625 LWA65625:LWD65625 MFU65625 MFW65625:MFZ65625 MPQ65625 MPS65625:MPV65625 MZM65625 MZO65625:MZR65625 NJI65625 NJK65625:NJN65625 NTE65625 NTG65625:NTJ65625 ODA65625 ODC65625:ODF65625 OMW65625 OMY65625:ONB65625 OWS65625 OWU65625:OWX65625 PGO65625 PGQ65625:PGT65625 PQK65625 PQM65625:PQP65625 QAG65625 QAI65625:QAL65625 QKC65625 QKE65625:QKH65625 QTY65625 QUA65625:QUD65625 RDU65625 RDW65625:RDZ65625 RNQ65625 RNS65625:RNV65625 RXM65625 RXO65625:RXR65625 SHI65625 SHK65625:SHN65625 SRE65625 SRG65625:SRJ65625 TBA65625 TBC65625:TBF65625 TKW65625 TKY65625:TLB65625 TUS65625 TUU65625:TUX65625 UEO65625 UEQ65625:UET65625 UOK65625 UOM65625:UOP65625 UYG65625 UYI65625:UYL65625 VIC65625 VIE65625:VIH65625 VRY65625 VSA65625:VSD65625 WBU65625 WBW65625:WBZ65625 WLQ65625 WLS65625:WLV65625 WVM65625 WVO65625:WVR65625 E131161 G131161:J131161 JA131161 JC131161:JF131161 SW131161 SY131161:TB131161 ACS131161 ACU131161:ACX131161 AMO131161 AMQ131161:AMT131161 AWK131161 AWM131161:AWP131161 BGG131161 BGI131161:BGL131161 BQC131161 BQE131161:BQH131161 BZY131161 CAA131161:CAD131161 CJU131161 CJW131161:CJZ131161 CTQ131161 CTS131161:CTV131161 DDM131161 DDO131161:DDR131161 DNI131161 DNK131161:DNN131161 DXE131161 DXG131161:DXJ131161 EHA131161 EHC131161:EHF131161 EQW131161 EQY131161:ERB131161 FAS131161 FAU131161:FAX131161 FKO131161 FKQ131161:FKT131161 FUK131161 FUM131161:FUP131161 GEG131161 GEI131161:GEL131161 GOC131161 GOE131161:GOH131161 GXY131161 GYA131161:GYD131161 HHU131161 HHW131161:HHZ131161 HRQ131161 HRS131161:HRV131161 IBM131161 IBO131161:IBR131161 ILI131161 ILK131161:ILN131161 IVE131161 IVG131161:IVJ131161 JFA131161 JFC131161:JFF131161 JOW131161 JOY131161:JPB131161 JYS131161 JYU131161:JYX131161 KIO131161 KIQ131161:KIT131161 KSK131161 KSM131161:KSP131161 LCG131161 LCI131161:LCL131161 LMC131161 LME131161:LMH131161 LVY131161 LWA131161:LWD131161 MFU131161 MFW131161:MFZ131161 MPQ131161 MPS131161:MPV131161 MZM131161 MZO131161:MZR131161 NJI131161 NJK131161:NJN131161 NTE131161 NTG131161:NTJ131161 ODA131161 ODC131161:ODF131161 OMW131161 OMY131161:ONB131161 OWS131161 OWU131161:OWX131161 PGO131161 PGQ131161:PGT131161 PQK131161 PQM131161:PQP131161 QAG131161 QAI131161:QAL131161 QKC131161 QKE131161:QKH131161 QTY131161 QUA131161:QUD131161 RDU131161 RDW131161:RDZ131161 RNQ131161 RNS131161:RNV131161 RXM131161 RXO131161:RXR131161 SHI131161 SHK131161:SHN131161 SRE131161 SRG131161:SRJ131161 TBA131161 TBC131161:TBF131161 TKW131161 TKY131161:TLB131161 TUS131161 TUU131161:TUX131161 UEO131161 UEQ131161:UET131161 UOK131161 UOM131161:UOP131161 UYG131161 UYI131161:UYL131161 VIC131161 VIE131161:VIH131161 VRY131161 VSA131161:VSD131161 WBU131161 WBW131161:WBZ131161 WLQ131161 WLS131161:WLV131161 WVM131161 WVO131161:WVR131161 E196697 G196697:J196697 JA196697 JC196697:JF196697 SW196697 SY196697:TB196697 ACS196697 ACU196697:ACX196697 AMO196697 AMQ196697:AMT196697 AWK196697 AWM196697:AWP196697 BGG196697 BGI196697:BGL196697 BQC196697 BQE196697:BQH196697 BZY196697 CAA196697:CAD196697 CJU196697 CJW196697:CJZ196697 CTQ196697 CTS196697:CTV196697 DDM196697 DDO196697:DDR196697 DNI196697 DNK196697:DNN196697 DXE196697 DXG196697:DXJ196697 EHA196697 EHC196697:EHF196697 EQW196697 EQY196697:ERB196697 FAS196697 FAU196697:FAX196697 FKO196697 FKQ196697:FKT196697 FUK196697 FUM196697:FUP196697 GEG196697 GEI196697:GEL196697 GOC196697 GOE196697:GOH196697 GXY196697 GYA196697:GYD196697 HHU196697 HHW196697:HHZ196697 HRQ196697 HRS196697:HRV196697 IBM196697 IBO196697:IBR196697 ILI196697 ILK196697:ILN196697 IVE196697 IVG196697:IVJ196697 JFA196697 JFC196697:JFF196697 JOW196697 JOY196697:JPB196697 JYS196697 JYU196697:JYX196697 KIO196697 KIQ196697:KIT196697 KSK196697 KSM196697:KSP196697 LCG196697 LCI196697:LCL196697 LMC196697 LME196697:LMH196697 LVY196697 LWA196697:LWD196697 MFU196697 MFW196697:MFZ196697 MPQ196697 MPS196697:MPV196697 MZM196697 MZO196697:MZR196697 NJI196697 NJK196697:NJN196697 NTE196697 NTG196697:NTJ196697 ODA196697 ODC196697:ODF196697 OMW196697 OMY196697:ONB196697 OWS196697 OWU196697:OWX196697 PGO196697 PGQ196697:PGT196697 PQK196697 PQM196697:PQP196697 QAG196697 QAI196697:QAL196697 QKC196697 QKE196697:QKH196697 QTY196697 QUA196697:QUD196697 RDU196697 RDW196697:RDZ196697 RNQ196697 RNS196697:RNV196697 RXM196697 RXO196697:RXR196697 SHI196697 SHK196697:SHN196697 SRE196697 SRG196697:SRJ196697 TBA196697 TBC196697:TBF196697 TKW196697 TKY196697:TLB196697 TUS196697 TUU196697:TUX196697 UEO196697 UEQ196697:UET196697 UOK196697 UOM196697:UOP196697 UYG196697 UYI196697:UYL196697 VIC196697 VIE196697:VIH196697 VRY196697 VSA196697:VSD196697 WBU196697 WBW196697:WBZ196697 WLQ196697 WLS196697:WLV196697 WVM196697 WVO196697:WVR196697 E262233 G262233:J262233 JA262233 JC262233:JF262233 SW262233 SY262233:TB262233 ACS262233 ACU262233:ACX262233 AMO262233 AMQ262233:AMT262233 AWK262233 AWM262233:AWP262233 BGG262233 BGI262233:BGL262233 BQC262233 BQE262233:BQH262233 BZY262233 CAA262233:CAD262233 CJU262233 CJW262233:CJZ262233 CTQ262233 CTS262233:CTV262233 DDM262233 DDO262233:DDR262233 DNI262233 DNK262233:DNN262233 DXE262233 DXG262233:DXJ262233 EHA262233 EHC262233:EHF262233 EQW262233 EQY262233:ERB262233 FAS262233 FAU262233:FAX262233 FKO262233 FKQ262233:FKT262233 FUK262233 FUM262233:FUP262233 GEG262233 GEI262233:GEL262233 GOC262233 GOE262233:GOH262233 GXY262233 GYA262233:GYD262233 HHU262233 HHW262233:HHZ262233 HRQ262233 HRS262233:HRV262233 IBM262233 IBO262233:IBR262233 ILI262233 ILK262233:ILN262233 IVE262233 IVG262233:IVJ262233 JFA262233 JFC262233:JFF262233 JOW262233 JOY262233:JPB262233 JYS262233 JYU262233:JYX262233 KIO262233 KIQ262233:KIT262233 KSK262233 KSM262233:KSP262233 LCG262233 LCI262233:LCL262233 LMC262233 LME262233:LMH262233 LVY262233 LWA262233:LWD262233 MFU262233 MFW262233:MFZ262233 MPQ262233 MPS262233:MPV262233 MZM262233 MZO262233:MZR262233 NJI262233 NJK262233:NJN262233 NTE262233 NTG262233:NTJ262233 ODA262233 ODC262233:ODF262233 OMW262233 OMY262233:ONB262233 OWS262233 OWU262233:OWX262233 PGO262233 PGQ262233:PGT262233 PQK262233 PQM262233:PQP262233 QAG262233 QAI262233:QAL262233 QKC262233 QKE262233:QKH262233 QTY262233 QUA262233:QUD262233 RDU262233 RDW262233:RDZ262233 RNQ262233 RNS262233:RNV262233 RXM262233 RXO262233:RXR262233 SHI262233 SHK262233:SHN262233 SRE262233 SRG262233:SRJ262233 TBA262233 TBC262233:TBF262233 TKW262233 TKY262233:TLB262233 TUS262233 TUU262233:TUX262233 UEO262233 UEQ262233:UET262233 UOK262233 UOM262233:UOP262233 UYG262233 UYI262233:UYL262233 VIC262233 VIE262233:VIH262233 VRY262233 VSA262233:VSD262233 WBU262233 WBW262233:WBZ262233 WLQ262233 WLS262233:WLV262233 WVM262233 WVO262233:WVR262233 E327769 G327769:J327769 JA327769 JC327769:JF327769 SW327769 SY327769:TB327769 ACS327769 ACU327769:ACX327769 AMO327769 AMQ327769:AMT327769 AWK327769 AWM327769:AWP327769 BGG327769 BGI327769:BGL327769 BQC327769 BQE327769:BQH327769 BZY327769 CAA327769:CAD327769 CJU327769 CJW327769:CJZ327769 CTQ327769 CTS327769:CTV327769 DDM327769 DDO327769:DDR327769 DNI327769 DNK327769:DNN327769 DXE327769 DXG327769:DXJ327769 EHA327769 EHC327769:EHF327769 EQW327769 EQY327769:ERB327769 FAS327769 FAU327769:FAX327769 FKO327769 FKQ327769:FKT327769 FUK327769 FUM327769:FUP327769 GEG327769 GEI327769:GEL327769 GOC327769 GOE327769:GOH327769 GXY327769 GYA327769:GYD327769 HHU327769 HHW327769:HHZ327769 HRQ327769 HRS327769:HRV327769 IBM327769 IBO327769:IBR327769 ILI327769 ILK327769:ILN327769 IVE327769 IVG327769:IVJ327769 JFA327769 JFC327769:JFF327769 JOW327769 JOY327769:JPB327769 JYS327769 JYU327769:JYX327769 KIO327769 KIQ327769:KIT327769 KSK327769 KSM327769:KSP327769 LCG327769 LCI327769:LCL327769 LMC327769 LME327769:LMH327769 LVY327769 LWA327769:LWD327769 MFU327769 MFW327769:MFZ327769 MPQ327769 MPS327769:MPV327769 MZM327769 MZO327769:MZR327769 NJI327769 NJK327769:NJN327769 NTE327769 NTG327769:NTJ327769 ODA327769 ODC327769:ODF327769 OMW327769 OMY327769:ONB327769 OWS327769 OWU327769:OWX327769 PGO327769 PGQ327769:PGT327769 PQK327769 PQM327769:PQP327769 QAG327769 QAI327769:QAL327769 QKC327769 QKE327769:QKH327769 QTY327769 QUA327769:QUD327769 RDU327769 RDW327769:RDZ327769 RNQ327769 RNS327769:RNV327769 RXM327769 RXO327769:RXR327769 SHI327769 SHK327769:SHN327769 SRE327769 SRG327769:SRJ327769 TBA327769 TBC327769:TBF327769 TKW327769 TKY327769:TLB327769 TUS327769 TUU327769:TUX327769 UEO327769 UEQ327769:UET327769 UOK327769 UOM327769:UOP327769 UYG327769 UYI327769:UYL327769 VIC327769 VIE327769:VIH327769 VRY327769 VSA327769:VSD327769 WBU327769 WBW327769:WBZ327769 WLQ327769 WLS327769:WLV327769 WVM327769 WVO327769:WVR327769 E393305 G393305:J393305 JA393305 JC393305:JF393305 SW393305 SY393305:TB393305 ACS393305 ACU393305:ACX393305 AMO393305 AMQ393305:AMT393305 AWK393305 AWM393305:AWP393305 BGG393305 BGI393305:BGL393305 BQC393305 BQE393305:BQH393305 BZY393305 CAA393305:CAD393305 CJU393305 CJW393305:CJZ393305 CTQ393305 CTS393305:CTV393305 DDM393305 DDO393305:DDR393305 DNI393305 DNK393305:DNN393305 DXE393305 DXG393305:DXJ393305 EHA393305 EHC393305:EHF393305 EQW393305 EQY393305:ERB393305 FAS393305 FAU393305:FAX393305 FKO393305 FKQ393305:FKT393305 FUK393305 FUM393305:FUP393305 GEG393305 GEI393305:GEL393305 GOC393305 GOE393305:GOH393305 GXY393305 GYA393305:GYD393305 HHU393305 HHW393305:HHZ393305 HRQ393305 HRS393305:HRV393305 IBM393305 IBO393305:IBR393305 ILI393305 ILK393305:ILN393305 IVE393305 IVG393305:IVJ393305 JFA393305 JFC393305:JFF393305 JOW393305 JOY393305:JPB393305 JYS393305 JYU393305:JYX393305 KIO393305 KIQ393305:KIT393305 KSK393305 KSM393305:KSP393305 LCG393305 LCI393305:LCL393305 LMC393305 LME393305:LMH393305 LVY393305 LWA393305:LWD393305 MFU393305 MFW393305:MFZ393305 MPQ393305 MPS393305:MPV393305 MZM393305 MZO393305:MZR393305 NJI393305 NJK393305:NJN393305 NTE393305 NTG393305:NTJ393305 ODA393305 ODC393305:ODF393305 OMW393305 OMY393305:ONB393305 OWS393305 OWU393305:OWX393305 PGO393305 PGQ393305:PGT393305 PQK393305 PQM393305:PQP393305 QAG393305 QAI393305:QAL393305 QKC393305 QKE393305:QKH393305 QTY393305 QUA393305:QUD393305 RDU393305 RDW393305:RDZ393305 RNQ393305 RNS393305:RNV393305 RXM393305 RXO393305:RXR393305 SHI393305 SHK393305:SHN393305 SRE393305 SRG393305:SRJ393305 TBA393305 TBC393305:TBF393305 TKW393305 TKY393305:TLB393305 TUS393305 TUU393305:TUX393305 UEO393305 UEQ393305:UET393305 UOK393305 UOM393305:UOP393305 UYG393305 UYI393305:UYL393305 VIC393305 VIE393305:VIH393305 VRY393305 VSA393305:VSD393305 WBU393305 WBW393305:WBZ393305 WLQ393305 WLS393305:WLV393305 WVM393305 WVO393305:WVR393305 E458841 G458841:J458841 JA458841 JC458841:JF458841 SW458841 SY458841:TB458841 ACS458841 ACU458841:ACX458841 AMO458841 AMQ458841:AMT458841 AWK458841 AWM458841:AWP458841 BGG458841 BGI458841:BGL458841 BQC458841 BQE458841:BQH458841 BZY458841 CAA458841:CAD458841 CJU458841 CJW458841:CJZ458841 CTQ458841 CTS458841:CTV458841 DDM458841 DDO458841:DDR458841 DNI458841 DNK458841:DNN458841 DXE458841 DXG458841:DXJ458841 EHA458841 EHC458841:EHF458841 EQW458841 EQY458841:ERB458841 FAS458841 FAU458841:FAX458841 FKO458841 FKQ458841:FKT458841 FUK458841 FUM458841:FUP458841 GEG458841 GEI458841:GEL458841 GOC458841 GOE458841:GOH458841 GXY458841 GYA458841:GYD458841 HHU458841 HHW458841:HHZ458841 HRQ458841 HRS458841:HRV458841 IBM458841 IBO458841:IBR458841 ILI458841 ILK458841:ILN458841 IVE458841 IVG458841:IVJ458841 JFA458841 JFC458841:JFF458841 JOW458841 JOY458841:JPB458841 JYS458841 JYU458841:JYX458841 KIO458841 KIQ458841:KIT458841 KSK458841 KSM458841:KSP458841 LCG458841 LCI458841:LCL458841 LMC458841 LME458841:LMH458841 LVY458841 LWA458841:LWD458841 MFU458841 MFW458841:MFZ458841 MPQ458841 MPS458841:MPV458841 MZM458841 MZO458841:MZR458841 NJI458841 NJK458841:NJN458841 NTE458841 NTG458841:NTJ458841 ODA458841 ODC458841:ODF458841 OMW458841 OMY458841:ONB458841 OWS458841 OWU458841:OWX458841 PGO458841 PGQ458841:PGT458841 PQK458841 PQM458841:PQP458841 QAG458841 QAI458841:QAL458841 QKC458841 QKE458841:QKH458841 QTY458841 QUA458841:QUD458841 RDU458841 RDW458841:RDZ458841 RNQ458841 RNS458841:RNV458841 RXM458841 RXO458841:RXR458841 SHI458841 SHK458841:SHN458841 SRE458841 SRG458841:SRJ458841 TBA458841 TBC458841:TBF458841 TKW458841 TKY458841:TLB458841 TUS458841 TUU458841:TUX458841 UEO458841 UEQ458841:UET458841 UOK458841 UOM458841:UOP458841 UYG458841 UYI458841:UYL458841 VIC458841 VIE458841:VIH458841 VRY458841 VSA458841:VSD458841 WBU458841 WBW458841:WBZ458841 WLQ458841 WLS458841:WLV458841 WVM458841 WVO458841:WVR458841 E524377 G524377:J524377 JA524377 JC524377:JF524377 SW524377 SY524377:TB524377 ACS524377 ACU524377:ACX524377 AMO524377 AMQ524377:AMT524377 AWK524377 AWM524377:AWP524377 BGG524377 BGI524377:BGL524377 BQC524377 BQE524377:BQH524377 BZY524377 CAA524377:CAD524377 CJU524377 CJW524377:CJZ524377 CTQ524377 CTS524377:CTV524377 DDM524377 DDO524377:DDR524377 DNI524377 DNK524377:DNN524377 DXE524377 DXG524377:DXJ524377 EHA524377 EHC524377:EHF524377 EQW524377 EQY524377:ERB524377 FAS524377 FAU524377:FAX524377 FKO524377 FKQ524377:FKT524377 FUK524377 FUM524377:FUP524377 GEG524377 GEI524377:GEL524377 GOC524377 GOE524377:GOH524377 GXY524377 GYA524377:GYD524377 HHU524377 HHW524377:HHZ524377 HRQ524377 HRS524377:HRV524377 IBM524377 IBO524377:IBR524377 ILI524377 ILK524377:ILN524377 IVE524377 IVG524377:IVJ524377 JFA524377 JFC524377:JFF524377 JOW524377 JOY524377:JPB524377 JYS524377 JYU524377:JYX524377 KIO524377 KIQ524377:KIT524377 KSK524377 KSM524377:KSP524377 LCG524377 LCI524377:LCL524377 LMC524377 LME524377:LMH524377 LVY524377 LWA524377:LWD524377 MFU524377 MFW524377:MFZ524377 MPQ524377 MPS524377:MPV524377 MZM524377 MZO524377:MZR524377 NJI524377 NJK524377:NJN524377 NTE524377 NTG524377:NTJ524377 ODA524377 ODC524377:ODF524377 OMW524377 OMY524377:ONB524377 OWS524377 OWU524377:OWX524377 PGO524377 PGQ524377:PGT524377 PQK524377 PQM524377:PQP524377 QAG524377 QAI524377:QAL524377 QKC524377 QKE524377:QKH524377 QTY524377 QUA524377:QUD524377 RDU524377 RDW524377:RDZ524377 RNQ524377 RNS524377:RNV524377 RXM524377 RXO524377:RXR524377 SHI524377 SHK524377:SHN524377 SRE524377 SRG524377:SRJ524377 TBA524377 TBC524377:TBF524377 TKW524377 TKY524377:TLB524377 TUS524377 TUU524377:TUX524377 UEO524377 UEQ524377:UET524377 UOK524377 UOM524377:UOP524377 UYG524377 UYI524377:UYL524377 VIC524377 VIE524377:VIH524377 VRY524377 VSA524377:VSD524377 WBU524377 WBW524377:WBZ524377 WLQ524377 WLS524377:WLV524377 WVM524377 WVO524377:WVR524377 E589913 G589913:J589913 JA589913 JC589913:JF589913 SW589913 SY589913:TB589913 ACS589913 ACU589913:ACX589913 AMO589913 AMQ589913:AMT589913 AWK589913 AWM589913:AWP589913 BGG589913 BGI589913:BGL589913 BQC589913 BQE589913:BQH589913 BZY589913 CAA589913:CAD589913 CJU589913 CJW589913:CJZ589913 CTQ589913 CTS589913:CTV589913 DDM589913 DDO589913:DDR589913 DNI589913 DNK589913:DNN589913 DXE589913 DXG589913:DXJ589913 EHA589913 EHC589913:EHF589913 EQW589913 EQY589913:ERB589913 FAS589913 FAU589913:FAX589913 FKO589913 FKQ589913:FKT589913 FUK589913 FUM589913:FUP589913 GEG589913 GEI589913:GEL589913 GOC589913 GOE589913:GOH589913 GXY589913 GYA589913:GYD589913 HHU589913 HHW589913:HHZ589913 HRQ589913 HRS589913:HRV589913 IBM589913 IBO589913:IBR589913 ILI589913 ILK589913:ILN589913 IVE589913 IVG589913:IVJ589913 JFA589913 JFC589913:JFF589913 JOW589913 JOY589913:JPB589913 JYS589913 JYU589913:JYX589913 KIO589913 KIQ589913:KIT589913 KSK589913 KSM589913:KSP589913 LCG589913 LCI589913:LCL589913 LMC589913 LME589913:LMH589913 LVY589913 LWA589913:LWD589913 MFU589913 MFW589913:MFZ589913 MPQ589913 MPS589913:MPV589913 MZM589913 MZO589913:MZR589913 NJI589913 NJK589913:NJN589913 NTE589913 NTG589913:NTJ589913 ODA589913 ODC589913:ODF589913 OMW589913 OMY589913:ONB589913 OWS589913 OWU589913:OWX589913 PGO589913 PGQ589913:PGT589913 PQK589913 PQM589913:PQP589913 QAG589913 QAI589913:QAL589913 QKC589913 QKE589913:QKH589913 QTY589913 QUA589913:QUD589913 RDU589913 RDW589913:RDZ589913 RNQ589913 RNS589913:RNV589913 RXM589913 RXO589913:RXR589913 SHI589913 SHK589913:SHN589913 SRE589913 SRG589913:SRJ589913 TBA589913 TBC589913:TBF589913 TKW589913 TKY589913:TLB589913 TUS589913 TUU589913:TUX589913 UEO589913 UEQ589913:UET589913 UOK589913 UOM589913:UOP589913 UYG589913 UYI589913:UYL589913 VIC589913 VIE589913:VIH589913 VRY589913 VSA589913:VSD589913 WBU589913 WBW589913:WBZ589913 WLQ589913 WLS589913:WLV589913 WVM589913 WVO589913:WVR589913 E655449 G655449:J655449 JA655449 JC655449:JF655449 SW655449 SY655449:TB655449 ACS655449 ACU655449:ACX655449 AMO655449 AMQ655449:AMT655449 AWK655449 AWM655449:AWP655449 BGG655449 BGI655449:BGL655449 BQC655449 BQE655449:BQH655449 BZY655449 CAA655449:CAD655449 CJU655449 CJW655449:CJZ655449 CTQ655449 CTS655449:CTV655449 DDM655449 DDO655449:DDR655449 DNI655449 DNK655449:DNN655449 DXE655449 DXG655449:DXJ655449 EHA655449 EHC655449:EHF655449 EQW655449 EQY655449:ERB655449 FAS655449 FAU655449:FAX655449 FKO655449 FKQ655449:FKT655449 FUK655449 FUM655449:FUP655449 GEG655449 GEI655449:GEL655449 GOC655449 GOE655449:GOH655449 GXY655449 GYA655449:GYD655449 HHU655449 HHW655449:HHZ655449 HRQ655449 HRS655449:HRV655449 IBM655449 IBO655449:IBR655449 ILI655449 ILK655449:ILN655449 IVE655449 IVG655449:IVJ655449 JFA655449 JFC655449:JFF655449 JOW655449 JOY655449:JPB655449 JYS655449 JYU655449:JYX655449 KIO655449 KIQ655449:KIT655449 KSK655449 KSM655449:KSP655449 LCG655449 LCI655449:LCL655449 LMC655449 LME655449:LMH655449 LVY655449 LWA655449:LWD655449 MFU655449 MFW655449:MFZ655449 MPQ655449 MPS655449:MPV655449 MZM655449 MZO655449:MZR655449 NJI655449 NJK655449:NJN655449 NTE655449 NTG655449:NTJ655449 ODA655449 ODC655449:ODF655449 OMW655449 OMY655449:ONB655449 OWS655449 OWU655449:OWX655449 PGO655449 PGQ655449:PGT655449 PQK655449 PQM655449:PQP655449 QAG655449 QAI655449:QAL655449 QKC655449 QKE655449:QKH655449 QTY655449 QUA655449:QUD655449 RDU655449 RDW655449:RDZ655449 RNQ655449 RNS655449:RNV655449 RXM655449 RXO655449:RXR655449 SHI655449 SHK655449:SHN655449 SRE655449 SRG655449:SRJ655449 TBA655449 TBC655449:TBF655449 TKW655449 TKY655449:TLB655449 TUS655449 TUU655449:TUX655449 UEO655449 UEQ655449:UET655449 UOK655449 UOM655449:UOP655449 UYG655449 UYI655449:UYL655449 VIC655449 VIE655449:VIH655449 VRY655449 VSA655449:VSD655449 WBU655449 WBW655449:WBZ655449 WLQ655449 WLS655449:WLV655449 WVM655449 WVO655449:WVR655449 E720985 G720985:J720985 JA720985 JC720985:JF720985 SW720985 SY720985:TB720985 ACS720985 ACU720985:ACX720985 AMO720985 AMQ720985:AMT720985 AWK720985 AWM720985:AWP720985 BGG720985 BGI720985:BGL720985 BQC720985 BQE720985:BQH720985 BZY720985 CAA720985:CAD720985 CJU720985 CJW720985:CJZ720985 CTQ720985 CTS720985:CTV720985 DDM720985 DDO720985:DDR720985 DNI720985 DNK720985:DNN720985 DXE720985 DXG720985:DXJ720985 EHA720985 EHC720985:EHF720985 EQW720985 EQY720985:ERB720985 FAS720985 FAU720985:FAX720985 FKO720985 FKQ720985:FKT720985 FUK720985 FUM720985:FUP720985 GEG720985 GEI720985:GEL720985 GOC720985 GOE720985:GOH720985 GXY720985 GYA720985:GYD720985 HHU720985 HHW720985:HHZ720985 HRQ720985 HRS720985:HRV720985 IBM720985 IBO720985:IBR720985 ILI720985 ILK720985:ILN720985 IVE720985 IVG720985:IVJ720985 JFA720985 JFC720985:JFF720985 JOW720985 JOY720985:JPB720985 JYS720985 JYU720985:JYX720985 KIO720985 KIQ720985:KIT720985 KSK720985 KSM720985:KSP720985 LCG720985 LCI720985:LCL720985 LMC720985 LME720985:LMH720985 LVY720985 LWA720985:LWD720985 MFU720985 MFW720985:MFZ720985 MPQ720985 MPS720985:MPV720985 MZM720985 MZO720985:MZR720985 NJI720985 NJK720985:NJN720985 NTE720985 NTG720985:NTJ720985 ODA720985 ODC720985:ODF720985 OMW720985 OMY720985:ONB720985 OWS720985 OWU720985:OWX720985 PGO720985 PGQ720985:PGT720985 PQK720985 PQM720985:PQP720985 QAG720985 QAI720985:QAL720985 QKC720985 QKE720985:QKH720985 QTY720985 QUA720985:QUD720985 RDU720985 RDW720985:RDZ720985 RNQ720985 RNS720985:RNV720985 RXM720985 RXO720985:RXR720985 SHI720985 SHK720985:SHN720985 SRE720985 SRG720985:SRJ720985 TBA720985 TBC720985:TBF720985 TKW720985 TKY720985:TLB720985 TUS720985 TUU720985:TUX720985 UEO720985 UEQ720985:UET720985 UOK720985 UOM720985:UOP720985 UYG720985 UYI720985:UYL720985 VIC720985 VIE720985:VIH720985 VRY720985 VSA720985:VSD720985 WBU720985 WBW720985:WBZ720985 WLQ720985 WLS720985:WLV720985 WVM720985 WVO720985:WVR720985 E786521 G786521:J786521 JA786521 JC786521:JF786521 SW786521 SY786521:TB786521 ACS786521 ACU786521:ACX786521 AMO786521 AMQ786521:AMT786521 AWK786521 AWM786521:AWP786521 BGG786521 BGI786521:BGL786521 BQC786521 BQE786521:BQH786521 BZY786521 CAA786521:CAD786521 CJU786521 CJW786521:CJZ786521 CTQ786521 CTS786521:CTV786521 DDM786521 DDO786521:DDR786521 DNI786521 DNK786521:DNN786521 DXE786521 DXG786521:DXJ786521 EHA786521 EHC786521:EHF786521 EQW786521 EQY786521:ERB786521 FAS786521 FAU786521:FAX786521 FKO786521 FKQ786521:FKT786521 FUK786521 FUM786521:FUP786521 GEG786521 GEI786521:GEL786521 GOC786521 GOE786521:GOH786521 GXY786521 GYA786521:GYD786521 HHU786521 HHW786521:HHZ786521 HRQ786521 HRS786521:HRV786521 IBM786521 IBO786521:IBR786521 ILI786521 ILK786521:ILN786521 IVE786521 IVG786521:IVJ786521 JFA786521 JFC786521:JFF786521 JOW786521 JOY786521:JPB786521 JYS786521 JYU786521:JYX786521 KIO786521 KIQ786521:KIT786521 KSK786521 KSM786521:KSP786521 LCG786521 LCI786521:LCL786521 LMC786521 LME786521:LMH786521 LVY786521 LWA786521:LWD786521 MFU786521 MFW786521:MFZ786521 MPQ786521 MPS786521:MPV786521 MZM786521 MZO786521:MZR786521 NJI786521 NJK786521:NJN786521 NTE786521 NTG786521:NTJ786521 ODA786521 ODC786521:ODF786521 OMW786521 OMY786521:ONB786521 OWS786521 OWU786521:OWX786521 PGO786521 PGQ786521:PGT786521 PQK786521 PQM786521:PQP786521 QAG786521 QAI786521:QAL786521 QKC786521 QKE786521:QKH786521 QTY786521 QUA786521:QUD786521 RDU786521 RDW786521:RDZ786521 RNQ786521 RNS786521:RNV786521 RXM786521 RXO786521:RXR786521 SHI786521 SHK786521:SHN786521 SRE786521 SRG786521:SRJ786521 TBA786521 TBC786521:TBF786521 TKW786521 TKY786521:TLB786521 TUS786521 TUU786521:TUX786521 UEO786521 UEQ786521:UET786521 UOK786521 UOM786521:UOP786521 UYG786521 UYI786521:UYL786521 VIC786521 VIE786521:VIH786521 VRY786521 VSA786521:VSD786521 WBU786521 WBW786521:WBZ786521 WLQ786521 WLS786521:WLV786521 WVM786521 WVO786521:WVR786521 E852057 G852057:J852057 JA852057 JC852057:JF852057 SW852057 SY852057:TB852057 ACS852057 ACU852057:ACX852057 AMO852057 AMQ852057:AMT852057 AWK852057 AWM852057:AWP852057 BGG852057 BGI852057:BGL852057 BQC852057 BQE852057:BQH852057 BZY852057 CAA852057:CAD852057 CJU852057 CJW852057:CJZ852057 CTQ852057 CTS852057:CTV852057 DDM852057 DDO852057:DDR852057 DNI852057 DNK852057:DNN852057 DXE852057 DXG852057:DXJ852057 EHA852057 EHC852057:EHF852057 EQW852057 EQY852057:ERB852057 FAS852057 FAU852057:FAX852057 FKO852057 FKQ852057:FKT852057 FUK852057 FUM852057:FUP852057 GEG852057 GEI852057:GEL852057 GOC852057 GOE852057:GOH852057 GXY852057 GYA852057:GYD852057 HHU852057 HHW852057:HHZ852057 HRQ852057 HRS852057:HRV852057 IBM852057 IBO852057:IBR852057 ILI852057 ILK852057:ILN852057 IVE852057 IVG852057:IVJ852057 JFA852057 JFC852057:JFF852057 JOW852057 JOY852057:JPB852057 JYS852057 JYU852057:JYX852057 KIO852057 KIQ852057:KIT852057 KSK852057 KSM852057:KSP852057 LCG852057 LCI852057:LCL852057 LMC852057 LME852057:LMH852057 LVY852057 LWA852057:LWD852057 MFU852057 MFW852057:MFZ852057 MPQ852057 MPS852057:MPV852057 MZM852057 MZO852057:MZR852057 NJI852057 NJK852057:NJN852057 NTE852057 NTG852057:NTJ852057 ODA852057 ODC852057:ODF852057 OMW852057 OMY852057:ONB852057 OWS852057 OWU852057:OWX852057 PGO852057 PGQ852057:PGT852057 PQK852057 PQM852057:PQP852057 QAG852057 QAI852057:QAL852057 QKC852057 QKE852057:QKH852057 QTY852057 QUA852057:QUD852057 RDU852057 RDW852057:RDZ852057 RNQ852057 RNS852057:RNV852057 RXM852057 RXO852057:RXR852057 SHI852057 SHK852057:SHN852057 SRE852057 SRG852057:SRJ852057 TBA852057 TBC852057:TBF852057 TKW852057 TKY852057:TLB852057 TUS852057 TUU852057:TUX852057 UEO852057 UEQ852057:UET852057 UOK852057 UOM852057:UOP852057 UYG852057 UYI852057:UYL852057 VIC852057 VIE852057:VIH852057 VRY852057 VSA852057:VSD852057 WBU852057 WBW852057:WBZ852057 WLQ852057 WLS852057:WLV852057 WVM852057 WVO852057:WVR852057 E917593 G917593:J917593 JA917593 JC917593:JF917593 SW917593 SY917593:TB917593 ACS917593 ACU917593:ACX917593 AMO917593 AMQ917593:AMT917593 AWK917593 AWM917593:AWP917593 BGG917593 BGI917593:BGL917593 BQC917593 BQE917593:BQH917593 BZY917593 CAA917593:CAD917593 CJU917593 CJW917593:CJZ917593 CTQ917593 CTS917593:CTV917593 DDM917593 DDO917593:DDR917593 DNI917593 DNK917593:DNN917593 DXE917593 DXG917593:DXJ917593 EHA917593 EHC917593:EHF917593 EQW917593 EQY917593:ERB917593 FAS917593 FAU917593:FAX917593 FKO917593 FKQ917593:FKT917593 FUK917593 FUM917593:FUP917593 GEG917593 GEI917593:GEL917593 GOC917593 GOE917593:GOH917593 GXY917593 GYA917593:GYD917593 HHU917593 HHW917593:HHZ917593 HRQ917593 HRS917593:HRV917593 IBM917593 IBO917593:IBR917593 ILI917593 ILK917593:ILN917593 IVE917593 IVG917593:IVJ917593 JFA917593 JFC917593:JFF917593 JOW917593 JOY917593:JPB917593 JYS917593 JYU917593:JYX917593 KIO917593 KIQ917593:KIT917593 KSK917593 KSM917593:KSP917593 LCG917593 LCI917593:LCL917593 LMC917593 LME917593:LMH917593 LVY917593 LWA917593:LWD917593 MFU917593 MFW917593:MFZ917593 MPQ917593 MPS917593:MPV917593 MZM917593 MZO917593:MZR917593 NJI917593 NJK917593:NJN917593 NTE917593 NTG917593:NTJ917593 ODA917593 ODC917593:ODF917593 OMW917593 OMY917593:ONB917593 OWS917593 OWU917593:OWX917593 PGO917593 PGQ917593:PGT917593 PQK917593 PQM917593:PQP917593 QAG917593 QAI917593:QAL917593 QKC917593 QKE917593:QKH917593 QTY917593 QUA917593:QUD917593 RDU917593 RDW917593:RDZ917593 RNQ917593 RNS917593:RNV917593 RXM917593 RXO917593:RXR917593 SHI917593 SHK917593:SHN917593 SRE917593 SRG917593:SRJ917593 TBA917593 TBC917593:TBF917593 TKW917593 TKY917593:TLB917593 TUS917593 TUU917593:TUX917593 UEO917593 UEQ917593:UET917593 UOK917593 UOM917593:UOP917593 UYG917593 UYI917593:UYL917593 VIC917593 VIE917593:VIH917593 VRY917593 VSA917593:VSD917593 WBU917593 WBW917593:WBZ917593 WLQ917593 WLS917593:WLV917593 WVM917593 WVO917593:WVR917593 E983129 G983129:J983129 JA983129 JC983129:JF983129 SW983129 SY983129:TB983129 ACS983129 ACU983129:ACX983129 AMO983129 AMQ983129:AMT983129 AWK983129 AWM983129:AWP983129 BGG983129 BGI983129:BGL983129 BQC983129 BQE983129:BQH983129 BZY983129 CAA983129:CAD983129 CJU983129 CJW983129:CJZ983129 CTQ983129 CTS983129:CTV983129 DDM983129 DDO983129:DDR983129 DNI983129 DNK983129:DNN983129 DXE983129 DXG983129:DXJ983129 EHA983129 EHC983129:EHF983129 EQW983129 EQY983129:ERB983129 FAS983129 FAU983129:FAX983129 FKO983129 FKQ983129:FKT983129 FUK983129 FUM983129:FUP983129 GEG983129 GEI983129:GEL983129 GOC983129 GOE983129:GOH983129 GXY983129 GYA983129:GYD983129 HHU983129 HHW983129:HHZ983129 HRQ983129 HRS983129:HRV983129 IBM983129 IBO983129:IBR983129 ILI983129 ILK983129:ILN983129 IVE983129 IVG983129:IVJ983129 JFA983129 JFC983129:JFF983129 JOW983129 JOY983129:JPB983129 JYS983129 JYU983129:JYX983129 KIO983129 KIQ983129:KIT983129 KSK983129 KSM983129:KSP983129 LCG983129 LCI983129:LCL983129 LMC983129 LME983129:LMH983129 LVY983129 LWA983129:LWD983129 MFU983129 MFW983129:MFZ983129 MPQ983129 MPS983129:MPV983129 MZM983129 MZO983129:MZR983129 NJI983129 NJK983129:NJN983129 NTE983129 NTG983129:NTJ983129 ODA983129 ODC983129:ODF983129 OMW983129 OMY983129:ONB983129 OWS983129 OWU983129:OWX983129 PGO983129 PGQ983129:PGT983129 PQK983129 PQM983129:PQP983129 QAG983129 QAI983129:QAL983129 QKC983129 QKE983129:QKH983129 QTY983129 QUA983129:QUD983129 RDU983129 RDW983129:RDZ983129 RNQ983129 RNS983129:RNV983129 RXM983129 RXO983129:RXR983129 SHI983129 SHK983129:SHN983129 SRE983129 SRG983129:SRJ983129 TBA983129 TBC983129:TBF983129 TKW983129 TKY983129:TLB983129 TUS983129 TUU983129:TUX983129 UEO983129 UEQ983129:UET983129 UOK983129 UOM983129:UOP983129 UYG983129 UYI983129:UYL983129 VIC983129 VIE983129:VIH983129 VRY983129 VSA983129:VSD983129 WBU983129 WBW983129:WBZ983129 WLQ983129 WLS983129:WLV983129 WVM983129 WVO983129:WVR983129">
      <formula1>0</formula1>
    </dataValidation>
    <dataValidation type="whole" operator="greaterThanOrEqual" allowBlank="1" showInputMessage="1" showErrorMessage="1" error="въведете цяло положително число" sqref="E88 G88:J88 JA88 JC88:JF88 SW88 SY88:TB88 ACS88 ACU88:ACX88 AMO88 AMQ88:AMT88 AWK88 AWM88:AWP88 BGG88 BGI88:BGL88 BQC88 BQE88:BQH88 BZY88 CAA88:CAD88 CJU88 CJW88:CJZ88 CTQ88 CTS88:CTV88 DDM88 DDO88:DDR88 DNI88 DNK88:DNN88 DXE88 DXG88:DXJ88 EHA88 EHC88:EHF88 EQW88 EQY88:ERB88 FAS88 FAU88:FAX88 FKO88 FKQ88:FKT88 FUK88 FUM88:FUP88 GEG88 GEI88:GEL88 GOC88 GOE88:GOH88 GXY88 GYA88:GYD88 HHU88 HHW88:HHZ88 HRQ88 HRS88:HRV88 IBM88 IBO88:IBR88 ILI88 ILK88:ILN88 IVE88 IVG88:IVJ88 JFA88 JFC88:JFF88 JOW88 JOY88:JPB88 JYS88 JYU88:JYX88 KIO88 KIQ88:KIT88 KSK88 KSM88:KSP88 LCG88 LCI88:LCL88 LMC88 LME88:LMH88 LVY88 LWA88:LWD88 MFU88 MFW88:MFZ88 MPQ88 MPS88:MPV88 MZM88 MZO88:MZR88 NJI88 NJK88:NJN88 NTE88 NTG88:NTJ88 ODA88 ODC88:ODF88 OMW88 OMY88:ONB88 OWS88 OWU88:OWX88 PGO88 PGQ88:PGT88 PQK88 PQM88:PQP88 QAG88 QAI88:QAL88 QKC88 QKE88:QKH88 QTY88 QUA88:QUD88 RDU88 RDW88:RDZ88 RNQ88 RNS88:RNV88 RXM88 RXO88:RXR88 SHI88 SHK88:SHN88 SRE88 SRG88:SRJ88 TBA88 TBC88:TBF88 TKW88 TKY88:TLB88 TUS88 TUU88:TUX88 UEO88 UEQ88:UET88 UOK88 UOM88:UOP88 UYG88 UYI88:UYL88 VIC88 VIE88:VIH88 VRY88 VSA88:VSD88 WBU88 WBW88:WBZ88 WLQ88 WLS88:WLV88 WVM88 WVO88:WVR88 E65624 G65624:J65624 JA65624 JC65624:JF65624 SW65624 SY65624:TB65624 ACS65624 ACU65624:ACX65624 AMO65624 AMQ65624:AMT65624 AWK65624 AWM65624:AWP65624 BGG65624 BGI65624:BGL65624 BQC65624 BQE65624:BQH65624 BZY65624 CAA65624:CAD65624 CJU65624 CJW65624:CJZ65624 CTQ65624 CTS65624:CTV65624 DDM65624 DDO65624:DDR65624 DNI65624 DNK65624:DNN65624 DXE65624 DXG65624:DXJ65624 EHA65624 EHC65624:EHF65624 EQW65624 EQY65624:ERB65624 FAS65624 FAU65624:FAX65624 FKO65624 FKQ65624:FKT65624 FUK65624 FUM65624:FUP65624 GEG65624 GEI65624:GEL65624 GOC65624 GOE65624:GOH65624 GXY65624 GYA65624:GYD65624 HHU65624 HHW65624:HHZ65624 HRQ65624 HRS65624:HRV65624 IBM65624 IBO65624:IBR65624 ILI65624 ILK65624:ILN65624 IVE65624 IVG65624:IVJ65624 JFA65624 JFC65624:JFF65624 JOW65624 JOY65624:JPB65624 JYS65624 JYU65624:JYX65624 KIO65624 KIQ65624:KIT65624 KSK65624 KSM65624:KSP65624 LCG65624 LCI65624:LCL65624 LMC65624 LME65624:LMH65624 LVY65624 LWA65624:LWD65624 MFU65624 MFW65624:MFZ65624 MPQ65624 MPS65624:MPV65624 MZM65624 MZO65624:MZR65624 NJI65624 NJK65624:NJN65624 NTE65624 NTG65624:NTJ65624 ODA65624 ODC65624:ODF65624 OMW65624 OMY65624:ONB65624 OWS65624 OWU65624:OWX65624 PGO65624 PGQ65624:PGT65624 PQK65624 PQM65624:PQP65624 QAG65624 QAI65624:QAL65624 QKC65624 QKE65624:QKH65624 QTY65624 QUA65624:QUD65624 RDU65624 RDW65624:RDZ65624 RNQ65624 RNS65624:RNV65624 RXM65624 RXO65624:RXR65624 SHI65624 SHK65624:SHN65624 SRE65624 SRG65624:SRJ65624 TBA65624 TBC65624:TBF65624 TKW65624 TKY65624:TLB65624 TUS65624 TUU65624:TUX65624 UEO65624 UEQ65624:UET65624 UOK65624 UOM65624:UOP65624 UYG65624 UYI65624:UYL65624 VIC65624 VIE65624:VIH65624 VRY65624 VSA65624:VSD65624 WBU65624 WBW65624:WBZ65624 WLQ65624 WLS65624:WLV65624 WVM65624 WVO65624:WVR65624 E131160 G131160:J131160 JA131160 JC131160:JF131160 SW131160 SY131160:TB131160 ACS131160 ACU131160:ACX131160 AMO131160 AMQ131160:AMT131160 AWK131160 AWM131160:AWP131160 BGG131160 BGI131160:BGL131160 BQC131160 BQE131160:BQH131160 BZY131160 CAA131160:CAD131160 CJU131160 CJW131160:CJZ131160 CTQ131160 CTS131160:CTV131160 DDM131160 DDO131160:DDR131160 DNI131160 DNK131160:DNN131160 DXE131160 DXG131160:DXJ131160 EHA131160 EHC131160:EHF131160 EQW131160 EQY131160:ERB131160 FAS131160 FAU131160:FAX131160 FKO131160 FKQ131160:FKT131160 FUK131160 FUM131160:FUP131160 GEG131160 GEI131160:GEL131160 GOC131160 GOE131160:GOH131160 GXY131160 GYA131160:GYD131160 HHU131160 HHW131160:HHZ131160 HRQ131160 HRS131160:HRV131160 IBM131160 IBO131160:IBR131160 ILI131160 ILK131160:ILN131160 IVE131160 IVG131160:IVJ131160 JFA131160 JFC131160:JFF131160 JOW131160 JOY131160:JPB131160 JYS131160 JYU131160:JYX131160 KIO131160 KIQ131160:KIT131160 KSK131160 KSM131160:KSP131160 LCG131160 LCI131160:LCL131160 LMC131160 LME131160:LMH131160 LVY131160 LWA131160:LWD131160 MFU131160 MFW131160:MFZ131160 MPQ131160 MPS131160:MPV131160 MZM131160 MZO131160:MZR131160 NJI131160 NJK131160:NJN131160 NTE131160 NTG131160:NTJ131160 ODA131160 ODC131160:ODF131160 OMW131160 OMY131160:ONB131160 OWS131160 OWU131160:OWX131160 PGO131160 PGQ131160:PGT131160 PQK131160 PQM131160:PQP131160 QAG131160 QAI131160:QAL131160 QKC131160 QKE131160:QKH131160 QTY131160 QUA131160:QUD131160 RDU131160 RDW131160:RDZ131160 RNQ131160 RNS131160:RNV131160 RXM131160 RXO131160:RXR131160 SHI131160 SHK131160:SHN131160 SRE131160 SRG131160:SRJ131160 TBA131160 TBC131160:TBF131160 TKW131160 TKY131160:TLB131160 TUS131160 TUU131160:TUX131160 UEO131160 UEQ131160:UET131160 UOK131160 UOM131160:UOP131160 UYG131160 UYI131160:UYL131160 VIC131160 VIE131160:VIH131160 VRY131160 VSA131160:VSD131160 WBU131160 WBW131160:WBZ131160 WLQ131160 WLS131160:WLV131160 WVM131160 WVO131160:WVR131160 E196696 G196696:J196696 JA196696 JC196696:JF196696 SW196696 SY196696:TB196696 ACS196696 ACU196696:ACX196696 AMO196696 AMQ196696:AMT196696 AWK196696 AWM196696:AWP196696 BGG196696 BGI196696:BGL196696 BQC196696 BQE196696:BQH196696 BZY196696 CAA196696:CAD196696 CJU196696 CJW196696:CJZ196696 CTQ196696 CTS196696:CTV196696 DDM196696 DDO196696:DDR196696 DNI196696 DNK196696:DNN196696 DXE196696 DXG196696:DXJ196696 EHA196696 EHC196696:EHF196696 EQW196696 EQY196696:ERB196696 FAS196696 FAU196696:FAX196696 FKO196696 FKQ196696:FKT196696 FUK196696 FUM196696:FUP196696 GEG196696 GEI196696:GEL196696 GOC196696 GOE196696:GOH196696 GXY196696 GYA196696:GYD196696 HHU196696 HHW196696:HHZ196696 HRQ196696 HRS196696:HRV196696 IBM196696 IBO196696:IBR196696 ILI196696 ILK196696:ILN196696 IVE196696 IVG196696:IVJ196696 JFA196696 JFC196696:JFF196696 JOW196696 JOY196696:JPB196696 JYS196696 JYU196696:JYX196696 KIO196696 KIQ196696:KIT196696 KSK196696 KSM196696:KSP196696 LCG196696 LCI196696:LCL196696 LMC196696 LME196696:LMH196696 LVY196696 LWA196696:LWD196696 MFU196696 MFW196696:MFZ196696 MPQ196696 MPS196696:MPV196696 MZM196696 MZO196696:MZR196696 NJI196696 NJK196696:NJN196696 NTE196696 NTG196696:NTJ196696 ODA196696 ODC196696:ODF196696 OMW196696 OMY196696:ONB196696 OWS196696 OWU196696:OWX196696 PGO196696 PGQ196696:PGT196696 PQK196696 PQM196696:PQP196696 QAG196696 QAI196696:QAL196696 QKC196696 QKE196696:QKH196696 QTY196696 QUA196696:QUD196696 RDU196696 RDW196696:RDZ196696 RNQ196696 RNS196696:RNV196696 RXM196696 RXO196696:RXR196696 SHI196696 SHK196696:SHN196696 SRE196696 SRG196696:SRJ196696 TBA196696 TBC196696:TBF196696 TKW196696 TKY196696:TLB196696 TUS196696 TUU196696:TUX196696 UEO196696 UEQ196696:UET196696 UOK196696 UOM196696:UOP196696 UYG196696 UYI196696:UYL196696 VIC196696 VIE196696:VIH196696 VRY196696 VSA196696:VSD196696 WBU196696 WBW196696:WBZ196696 WLQ196696 WLS196696:WLV196696 WVM196696 WVO196696:WVR196696 E262232 G262232:J262232 JA262232 JC262232:JF262232 SW262232 SY262232:TB262232 ACS262232 ACU262232:ACX262232 AMO262232 AMQ262232:AMT262232 AWK262232 AWM262232:AWP262232 BGG262232 BGI262232:BGL262232 BQC262232 BQE262232:BQH262232 BZY262232 CAA262232:CAD262232 CJU262232 CJW262232:CJZ262232 CTQ262232 CTS262232:CTV262232 DDM262232 DDO262232:DDR262232 DNI262232 DNK262232:DNN262232 DXE262232 DXG262232:DXJ262232 EHA262232 EHC262232:EHF262232 EQW262232 EQY262232:ERB262232 FAS262232 FAU262232:FAX262232 FKO262232 FKQ262232:FKT262232 FUK262232 FUM262232:FUP262232 GEG262232 GEI262232:GEL262232 GOC262232 GOE262232:GOH262232 GXY262232 GYA262232:GYD262232 HHU262232 HHW262232:HHZ262232 HRQ262232 HRS262232:HRV262232 IBM262232 IBO262232:IBR262232 ILI262232 ILK262232:ILN262232 IVE262232 IVG262232:IVJ262232 JFA262232 JFC262232:JFF262232 JOW262232 JOY262232:JPB262232 JYS262232 JYU262232:JYX262232 KIO262232 KIQ262232:KIT262232 KSK262232 KSM262232:KSP262232 LCG262232 LCI262232:LCL262232 LMC262232 LME262232:LMH262232 LVY262232 LWA262232:LWD262232 MFU262232 MFW262232:MFZ262232 MPQ262232 MPS262232:MPV262232 MZM262232 MZO262232:MZR262232 NJI262232 NJK262232:NJN262232 NTE262232 NTG262232:NTJ262232 ODA262232 ODC262232:ODF262232 OMW262232 OMY262232:ONB262232 OWS262232 OWU262232:OWX262232 PGO262232 PGQ262232:PGT262232 PQK262232 PQM262232:PQP262232 QAG262232 QAI262232:QAL262232 QKC262232 QKE262232:QKH262232 QTY262232 QUA262232:QUD262232 RDU262232 RDW262232:RDZ262232 RNQ262232 RNS262232:RNV262232 RXM262232 RXO262232:RXR262232 SHI262232 SHK262232:SHN262232 SRE262232 SRG262232:SRJ262232 TBA262232 TBC262232:TBF262232 TKW262232 TKY262232:TLB262232 TUS262232 TUU262232:TUX262232 UEO262232 UEQ262232:UET262232 UOK262232 UOM262232:UOP262232 UYG262232 UYI262232:UYL262232 VIC262232 VIE262232:VIH262232 VRY262232 VSA262232:VSD262232 WBU262232 WBW262232:WBZ262232 WLQ262232 WLS262232:WLV262232 WVM262232 WVO262232:WVR262232 E327768 G327768:J327768 JA327768 JC327768:JF327768 SW327768 SY327768:TB327768 ACS327768 ACU327768:ACX327768 AMO327768 AMQ327768:AMT327768 AWK327768 AWM327768:AWP327768 BGG327768 BGI327768:BGL327768 BQC327768 BQE327768:BQH327768 BZY327768 CAA327768:CAD327768 CJU327768 CJW327768:CJZ327768 CTQ327768 CTS327768:CTV327768 DDM327768 DDO327768:DDR327768 DNI327768 DNK327768:DNN327768 DXE327768 DXG327768:DXJ327768 EHA327768 EHC327768:EHF327768 EQW327768 EQY327768:ERB327768 FAS327768 FAU327768:FAX327768 FKO327768 FKQ327768:FKT327768 FUK327768 FUM327768:FUP327768 GEG327768 GEI327768:GEL327768 GOC327768 GOE327768:GOH327768 GXY327768 GYA327768:GYD327768 HHU327768 HHW327768:HHZ327768 HRQ327768 HRS327768:HRV327768 IBM327768 IBO327768:IBR327768 ILI327768 ILK327768:ILN327768 IVE327768 IVG327768:IVJ327768 JFA327768 JFC327768:JFF327768 JOW327768 JOY327768:JPB327768 JYS327768 JYU327768:JYX327768 KIO327768 KIQ327768:KIT327768 KSK327768 KSM327768:KSP327768 LCG327768 LCI327768:LCL327768 LMC327768 LME327768:LMH327768 LVY327768 LWA327768:LWD327768 MFU327768 MFW327768:MFZ327768 MPQ327768 MPS327768:MPV327768 MZM327768 MZO327768:MZR327768 NJI327768 NJK327768:NJN327768 NTE327768 NTG327768:NTJ327768 ODA327768 ODC327768:ODF327768 OMW327768 OMY327768:ONB327768 OWS327768 OWU327768:OWX327768 PGO327768 PGQ327768:PGT327768 PQK327768 PQM327768:PQP327768 QAG327768 QAI327768:QAL327768 QKC327768 QKE327768:QKH327768 QTY327768 QUA327768:QUD327768 RDU327768 RDW327768:RDZ327768 RNQ327768 RNS327768:RNV327768 RXM327768 RXO327768:RXR327768 SHI327768 SHK327768:SHN327768 SRE327768 SRG327768:SRJ327768 TBA327768 TBC327768:TBF327768 TKW327768 TKY327768:TLB327768 TUS327768 TUU327768:TUX327768 UEO327768 UEQ327768:UET327768 UOK327768 UOM327768:UOP327768 UYG327768 UYI327768:UYL327768 VIC327768 VIE327768:VIH327768 VRY327768 VSA327768:VSD327768 WBU327768 WBW327768:WBZ327768 WLQ327768 WLS327768:WLV327768 WVM327768 WVO327768:WVR327768 E393304 G393304:J393304 JA393304 JC393304:JF393304 SW393304 SY393304:TB393304 ACS393304 ACU393304:ACX393304 AMO393304 AMQ393304:AMT393304 AWK393304 AWM393304:AWP393304 BGG393304 BGI393304:BGL393304 BQC393304 BQE393304:BQH393304 BZY393304 CAA393304:CAD393304 CJU393304 CJW393304:CJZ393304 CTQ393304 CTS393304:CTV393304 DDM393304 DDO393304:DDR393304 DNI393304 DNK393304:DNN393304 DXE393304 DXG393304:DXJ393304 EHA393304 EHC393304:EHF393304 EQW393304 EQY393304:ERB393304 FAS393304 FAU393304:FAX393304 FKO393304 FKQ393304:FKT393304 FUK393304 FUM393304:FUP393304 GEG393304 GEI393304:GEL393304 GOC393304 GOE393304:GOH393304 GXY393304 GYA393304:GYD393304 HHU393304 HHW393304:HHZ393304 HRQ393304 HRS393304:HRV393304 IBM393304 IBO393304:IBR393304 ILI393304 ILK393304:ILN393304 IVE393304 IVG393304:IVJ393304 JFA393304 JFC393304:JFF393304 JOW393304 JOY393304:JPB393304 JYS393304 JYU393304:JYX393304 KIO393304 KIQ393304:KIT393304 KSK393304 KSM393304:KSP393304 LCG393304 LCI393304:LCL393304 LMC393304 LME393304:LMH393304 LVY393304 LWA393304:LWD393304 MFU393304 MFW393304:MFZ393304 MPQ393304 MPS393304:MPV393304 MZM393304 MZO393304:MZR393304 NJI393304 NJK393304:NJN393304 NTE393304 NTG393304:NTJ393304 ODA393304 ODC393304:ODF393304 OMW393304 OMY393304:ONB393304 OWS393304 OWU393304:OWX393304 PGO393304 PGQ393304:PGT393304 PQK393304 PQM393304:PQP393304 QAG393304 QAI393304:QAL393304 QKC393304 QKE393304:QKH393304 QTY393304 QUA393304:QUD393304 RDU393304 RDW393304:RDZ393304 RNQ393304 RNS393304:RNV393304 RXM393304 RXO393304:RXR393304 SHI393304 SHK393304:SHN393304 SRE393304 SRG393304:SRJ393304 TBA393304 TBC393304:TBF393304 TKW393304 TKY393304:TLB393304 TUS393304 TUU393304:TUX393304 UEO393304 UEQ393304:UET393304 UOK393304 UOM393304:UOP393304 UYG393304 UYI393304:UYL393304 VIC393304 VIE393304:VIH393304 VRY393304 VSA393304:VSD393304 WBU393304 WBW393304:WBZ393304 WLQ393304 WLS393304:WLV393304 WVM393304 WVO393304:WVR393304 E458840 G458840:J458840 JA458840 JC458840:JF458840 SW458840 SY458840:TB458840 ACS458840 ACU458840:ACX458840 AMO458840 AMQ458840:AMT458840 AWK458840 AWM458840:AWP458840 BGG458840 BGI458840:BGL458840 BQC458840 BQE458840:BQH458840 BZY458840 CAA458840:CAD458840 CJU458840 CJW458840:CJZ458840 CTQ458840 CTS458840:CTV458840 DDM458840 DDO458840:DDR458840 DNI458840 DNK458840:DNN458840 DXE458840 DXG458840:DXJ458840 EHA458840 EHC458840:EHF458840 EQW458840 EQY458840:ERB458840 FAS458840 FAU458840:FAX458840 FKO458840 FKQ458840:FKT458840 FUK458840 FUM458840:FUP458840 GEG458840 GEI458840:GEL458840 GOC458840 GOE458840:GOH458840 GXY458840 GYA458840:GYD458840 HHU458840 HHW458840:HHZ458840 HRQ458840 HRS458840:HRV458840 IBM458840 IBO458840:IBR458840 ILI458840 ILK458840:ILN458840 IVE458840 IVG458840:IVJ458840 JFA458840 JFC458840:JFF458840 JOW458840 JOY458840:JPB458840 JYS458840 JYU458840:JYX458840 KIO458840 KIQ458840:KIT458840 KSK458840 KSM458840:KSP458840 LCG458840 LCI458840:LCL458840 LMC458840 LME458840:LMH458840 LVY458840 LWA458840:LWD458840 MFU458840 MFW458840:MFZ458840 MPQ458840 MPS458840:MPV458840 MZM458840 MZO458840:MZR458840 NJI458840 NJK458840:NJN458840 NTE458840 NTG458840:NTJ458840 ODA458840 ODC458840:ODF458840 OMW458840 OMY458840:ONB458840 OWS458840 OWU458840:OWX458840 PGO458840 PGQ458840:PGT458840 PQK458840 PQM458840:PQP458840 QAG458840 QAI458840:QAL458840 QKC458840 QKE458840:QKH458840 QTY458840 QUA458840:QUD458840 RDU458840 RDW458840:RDZ458840 RNQ458840 RNS458840:RNV458840 RXM458840 RXO458840:RXR458840 SHI458840 SHK458840:SHN458840 SRE458840 SRG458840:SRJ458840 TBA458840 TBC458840:TBF458840 TKW458840 TKY458840:TLB458840 TUS458840 TUU458840:TUX458840 UEO458840 UEQ458840:UET458840 UOK458840 UOM458840:UOP458840 UYG458840 UYI458840:UYL458840 VIC458840 VIE458840:VIH458840 VRY458840 VSA458840:VSD458840 WBU458840 WBW458840:WBZ458840 WLQ458840 WLS458840:WLV458840 WVM458840 WVO458840:WVR458840 E524376 G524376:J524376 JA524376 JC524376:JF524376 SW524376 SY524376:TB524376 ACS524376 ACU524376:ACX524376 AMO524376 AMQ524376:AMT524376 AWK524376 AWM524376:AWP524376 BGG524376 BGI524376:BGL524376 BQC524376 BQE524376:BQH524376 BZY524376 CAA524376:CAD524376 CJU524376 CJW524376:CJZ524376 CTQ524376 CTS524376:CTV524376 DDM524376 DDO524376:DDR524376 DNI524376 DNK524376:DNN524376 DXE524376 DXG524376:DXJ524376 EHA524376 EHC524376:EHF524376 EQW524376 EQY524376:ERB524376 FAS524376 FAU524376:FAX524376 FKO524376 FKQ524376:FKT524376 FUK524376 FUM524376:FUP524376 GEG524376 GEI524376:GEL524376 GOC524376 GOE524376:GOH524376 GXY524376 GYA524376:GYD524376 HHU524376 HHW524376:HHZ524376 HRQ524376 HRS524376:HRV524376 IBM524376 IBO524376:IBR524376 ILI524376 ILK524376:ILN524376 IVE524376 IVG524376:IVJ524376 JFA524376 JFC524376:JFF524376 JOW524376 JOY524376:JPB524376 JYS524376 JYU524376:JYX524376 KIO524376 KIQ524376:KIT524376 KSK524376 KSM524376:KSP524376 LCG524376 LCI524376:LCL524376 LMC524376 LME524376:LMH524376 LVY524376 LWA524376:LWD524376 MFU524376 MFW524376:MFZ524376 MPQ524376 MPS524376:MPV524376 MZM524376 MZO524376:MZR524376 NJI524376 NJK524376:NJN524376 NTE524376 NTG524376:NTJ524376 ODA524376 ODC524376:ODF524376 OMW524376 OMY524376:ONB524376 OWS524376 OWU524376:OWX524376 PGO524376 PGQ524376:PGT524376 PQK524376 PQM524376:PQP524376 QAG524376 QAI524376:QAL524376 QKC524376 QKE524376:QKH524376 QTY524376 QUA524376:QUD524376 RDU524376 RDW524376:RDZ524376 RNQ524376 RNS524376:RNV524376 RXM524376 RXO524376:RXR524376 SHI524376 SHK524376:SHN524376 SRE524376 SRG524376:SRJ524376 TBA524376 TBC524376:TBF524376 TKW524376 TKY524376:TLB524376 TUS524376 TUU524376:TUX524376 UEO524376 UEQ524376:UET524376 UOK524376 UOM524376:UOP524376 UYG524376 UYI524376:UYL524376 VIC524376 VIE524376:VIH524376 VRY524376 VSA524376:VSD524376 WBU524376 WBW524376:WBZ524376 WLQ524376 WLS524376:WLV524376 WVM524376 WVO524376:WVR524376 E589912 G589912:J589912 JA589912 JC589912:JF589912 SW589912 SY589912:TB589912 ACS589912 ACU589912:ACX589912 AMO589912 AMQ589912:AMT589912 AWK589912 AWM589912:AWP589912 BGG589912 BGI589912:BGL589912 BQC589912 BQE589912:BQH589912 BZY589912 CAA589912:CAD589912 CJU589912 CJW589912:CJZ589912 CTQ589912 CTS589912:CTV589912 DDM589912 DDO589912:DDR589912 DNI589912 DNK589912:DNN589912 DXE589912 DXG589912:DXJ589912 EHA589912 EHC589912:EHF589912 EQW589912 EQY589912:ERB589912 FAS589912 FAU589912:FAX589912 FKO589912 FKQ589912:FKT589912 FUK589912 FUM589912:FUP589912 GEG589912 GEI589912:GEL589912 GOC589912 GOE589912:GOH589912 GXY589912 GYA589912:GYD589912 HHU589912 HHW589912:HHZ589912 HRQ589912 HRS589912:HRV589912 IBM589912 IBO589912:IBR589912 ILI589912 ILK589912:ILN589912 IVE589912 IVG589912:IVJ589912 JFA589912 JFC589912:JFF589912 JOW589912 JOY589912:JPB589912 JYS589912 JYU589912:JYX589912 KIO589912 KIQ589912:KIT589912 KSK589912 KSM589912:KSP589912 LCG589912 LCI589912:LCL589912 LMC589912 LME589912:LMH589912 LVY589912 LWA589912:LWD589912 MFU589912 MFW589912:MFZ589912 MPQ589912 MPS589912:MPV589912 MZM589912 MZO589912:MZR589912 NJI589912 NJK589912:NJN589912 NTE589912 NTG589912:NTJ589912 ODA589912 ODC589912:ODF589912 OMW589912 OMY589912:ONB589912 OWS589912 OWU589912:OWX589912 PGO589912 PGQ589912:PGT589912 PQK589912 PQM589912:PQP589912 QAG589912 QAI589912:QAL589912 QKC589912 QKE589912:QKH589912 QTY589912 QUA589912:QUD589912 RDU589912 RDW589912:RDZ589912 RNQ589912 RNS589912:RNV589912 RXM589912 RXO589912:RXR589912 SHI589912 SHK589912:SHN589912 SRE589912 SRG589912:SRJ589912 TBA589912 TBC589912:TBF589912 TKW589912 TKY589912:TLB589912 TUS589912 TUU589912:TUX589912 UEO589912 UEQ589912:UET589912 UOK589912 UOM589912:UOP589912 UYG589912 UYI589912:UYL589912 VIC589912 VIE589912:VIH589912 VRY589912 VSA589912:VSD589912 WBU589912 WBW589912:WBZ589912 WLQ589912 WLS589912:WLV589912 WVM589912 WVO589912:WVR589912 E655448 G655448:J655448 JA655448 JC655448:JF655448 SW655448 SY655448:TB655448 ACS655448 ACU655448:ACX655448 AMO655448 AMQ655448:AMT655448 AWK655448 AWM655448:AWP655448 BGG655448 BGI655448:BGL655448 BQC655448 BQE655448:BQH655448 BZY655448 CAA655448:CAD655448 CJU655448 CJW655448:CJZ655448 CTQ655448 CTS655448:CTV655448 DDM655448 DDO655448:DDR655448 DNI655448 DNK655448:DNN655448 DXE655448 DXG655448:DXJ655448 EHA655448 EHC655448:EHF655448 EQW655448 EQY655448:ERB655448 FAS655448 FAU655448:FAX655448 FKO655448 FKQ655448:FKT655448 FUK655448 FUM655448:FUP655448 GEG655448 GEI655448:GEL655448 GOC655448 GOE655448:GOH655448 GXY655448 GYA655448:GYD655448 HHU655448 HHW655448:HHZ655448 HRQ655448 HRS655448:HRV655448 IBM655448 IBO655448:IBR655448 ILI655448 ILK655448:ILN655448 IVE655448 IVG655448:IVJ655448 JFA655448 JFC655448:JFF655448 JOW655448 JOY655448:JPB655448 JYS655448 JYU655448:JYX655448 KIO655448 KIQ655448:KIT655448 KSK655448 KSM655448:KSP655448 LCG655448 LCI655448:LCL655448 LMC655448 LME655448:LMH655448 LVY655448 LWA655448:LWD655448 MFU655448 MFW655448:MFZ655448 MPQ655448 MPS655448:MPV655448 MZM655448 MZO655448:MZR655448 NJI655448 NJK655448:NJN655448 NTE655448 NTG655448:NTJ655448 ODA655448 ODC655448:ODF655448 OMW655448 OMY655448:ONB655448 OWS655448 OWU655448:OWX655448 PGO655448 PGQ655448:PGT655448 PQK655448 PQM655448:PQP655448 QAG655448 QAI655448:QAL655448 QKC655448 QKE655448:QKH655448 QTY655448 QUA655448:QUD655448 RDU655448 RDW655448:RDZ655448 RNQ655448 RNS655448:RNV655448 RXM655448 RXO655448:RXR655448 SHI655448 SHK655448:SHN655448 SRE655448 SRG655448:SRJ655448 TBA655448 TBC655448:TBF655448 TKW655448 TKY655448:TLB655448 TUS655448 TUU655448:TUX655448 UEO655448 UEQ655448:UET655448 UOK655448 UOM655448:UOP655448 UYG655448 UYI655448:UYL655448 VIC655448 VIE655448:VIH655448 VRY655448 VSA655448:VSD655448 WBU655448 WBW655448:WBZ655448 WLQ655448 WLS655448:WLV655448 WVM655448 WVO655448:WVR655448 E720984 G720984:J720984 JA720984 JC720984:JF720984 SW720984 SY720984:TB720984 ACS720984 ACU720984:ACX720984 AMO720984 AMQ720984:AMT720984 AWK720984 AWM720984:AWP720984 BGG720984 BGI720984:BGL720984 BQC720984 BQE720984:BQH720984 BZY720984 CAA720984:CAD720984 CJU720984 CJW720984:CJZ720984 CTQ720984 CTS720984:CTV720984 DDM720984 DDO720984:DDR720984 DNI720984 DNK720984:DNN720984 DXE720984 DXG720984:DXJ720984 EHA720984 EHC720984:EHF720984 EQW720984 EQY720984:ERB720984 FAS720984 FAU720984:FAX720984 FKO720984 FKQ720984:FKT720984 FUK720984 FUM720984:FUP720984 GEG720984 GEI720984:GEL720984 GOC720984 GOE720984:GOH720984 GXY720984 GYA720984:GYD720984 HHU720984 HHW720984:HHZ720984 HRQ720984 HRS720984:HRV720984 IBM720984 IBO720984:IBR720984 ILI720984 ILK720984:ILN720984 IVE720984 IVG720984:IVJ720984 JFA720984 JFC720984:JFF720984 JOW720984 JOY720984:JPB720984 JYS720984 JYU720984:JYX720984 KIO720984 KIQ720984:KIT720984 KSK720984 KSM720984:KSP720984 LCG720984 LCI720984:LCL720984 LMC720984 LME720984:LMH720984 LVY720984 LWA720984:LWD720984 MFU720984 MFW720984:MFZ720984 MPQ720984 MPS720984:MPV720984 MZM720984 MZO720984:MZR720984 NJI720984 NJK720984:NJN720984 NTE720984 NTG720984:NTJ720984 ODA720984 ODC720984:ODF720984 OMW720984 OMY720984:ONB720984 OWS720984 OWU720984:OWX720984 PGO720984 PGQ720984:PGT720984 PQK720984 PQM720984:PQP720984 QAG720984 QAI720984:QAL720984 QKC720984 QKE720984:QKH720984 QTY720984 QUA720984:QUD720984 RDU720984 RDW720984:RDZ720984 RNQ720984 RNS720984:RNV720984 RXM720984 RXO720984:RXR720984 SHI720984 SHK720984:SHN720984 SRE720984 SRG720984:SRJ720984 TBA720984 TBC720984:TBF720984 TKW720984 TKY720984:TLB720984 TUS720984 TUU720984:TUX720984 UEO720984 UEQ720984:UET720984 UOK720984 UOM720984:UOP720984 UYG720984 UYI720984:UYL720984 VIC720984 VIE720984:VIH720984 VRY720984 VSA720984:VSD720984 WBU720984 WBW720984:WBZ720984 WLQ720984 WLS720984:WLV720984 WVM720984 WVO720984:WVR720984 E786520 G786520:J786520 JA786520 JC786520:JF786520 SW786520 SY786520:TB786520 ACS786520 ACU786520:ACX786520 AMO786520 AMQ786520:AMT786520 AWK786520 AWM786520:AWP786520 BGG786520 BGI786520:BGL786520 BQC786520 BQE786520:BQH786520 BZY786520 CAA786520:CAD786520 CJU786520 CJW786520:CJZ786520 CTQ786520 CTS786520:CTV786520 DDM786520 DDO786520:DDR786520 DNI786520 DNK786520:DNN786520 DXE786520 DXG786520:DXJ786520 EHA786520 EHC786520:EHF786520 EQW786520 EQY786520:ERB786520 FAS786520 FAU786520:FAX786520 FKO786520 FKQ786520:FKT786520 FUK786520 FUM786520:FUP786520 GEG786520 GEI786520:GEL786520 GOC786520 GOE786520:GOH786520 GXY786520 GYA786520:GYD786520 HHU786520 HHW786520:HHZ786520 HRQ786520 HRS786520:HRV786520 IBM786520 IBO786520:IBR786520 ILI786520 ILK786520:ILN786520 IVE786520 IVG786520:IVJ786520 JFA786520 JFC786520:JFF786520 JOW786520 JOY786520:JPB786520 JYS786520 JYU786520:JYX786520 KIO786520 KIQ786520:KIT786520 KSK786520 KSM786520:KSP786520 LCG786520 LCI786520:LCL786520 LMC786520 LME786520:LMH786520 LVY786520 LWA786520:LWD786520 MFU786520 MFW786520:MFZ786520 MPQ786520 MPS786520:MPV786520 MZM786520 MZO786520:MZR786520 NJI786520 NJK786520:NJN786520 NTE786520 NTG786520:NTJ786520 ODA786520 ODC786520:ODF786520 OMW786520 OMY786520:ONB786520 OWS786520 OWU786520:OWX786520 PGO786520 PGQ786520:PGT786520 PQK786520 PQM786520:PQP786520 QAG786520 QAI786520:QAL786520 QKC786520 QKE786520:QKH786520 QTY786520 QUA786520:QUD786520 RDU786520 RDW786520:RDZ786520 RNQ786520 RNS786520:RNV786520 RXM786520 RXO786520:RXR786520 SHI786520 SHK786520:SHN786520 SRE786520 SRG786520:SRJ786520 TBA786520 TBC786520:TBF786520 TKW786520 TKY786520:TLB786520 TUS786520 TUU786520:TUX786520 UEO786520 UEQ786520:UET786520 UOK786520 UOM786520:UOP786520 UYG786520 UYI786520:UYL786520 VIC786520 VIE786520:VIH786520 VRY786520 VSA786520:VSD786520 WBU786520 WBW786520:WBZ786520 WLQ786520 WLS786520:WLV786520 WVM786520 WVO786520:WVR786520 E852056 G852056:J852056 JA852056 JC852056:JF852056 SW852056 SY852056:TB852056 ACS852056 ACU852056:ACX852056 AMO852056 AMQ852056:AMT852056 AWK852056 AWM852056:AWP852056 BGG852056 BGI852056:BGL852056 BQC852056 BQE852056:BQH852056 BZY852056 CAA852056:CAD852056 CJU852056 CJW852056:CJZ852056 CTQ852056 CTS852056:CTV852056 DDM852056 DDO852056:DDR852056 DNI852056 DNK852056:DNN852056 DXE852056 DXG852056:DXJ852056 EHA852056 EHC852056:EHF852056 EQW852056 EQY852056:ERB852056 FAS852056 FAU852056:FAX852056 FKO852056 FKQ852056:FKT852056 FUK852056 FUM852056:FUP852056 GEG852056 GEI852056:GEL852056 GOC852056 GOE852056:GOH852056 GXY852056 GYA852056:GYD852056 HHU852056 HHW852056:HHZ852056 HRQ852056 HRS852056:HRV852056 IBM852056 IBO852056:IBR852056 ILI852056 ILK852056:ILN852056 IVE852056 IVG852056:IVJ852056 JFA852056 JFC852056:JFF852056 JOW852056 JOY852056:JPB852056 JYS852056 JYU852056:JYX852056 KIO852056 KIQ852056:KIT852056 KSK852056 KSM852056:KSP852056 LCG852056 LCI852056:LCL852056 LMC852056 LME852056:LMH852056 LVY852056 LWA852056:LWD852056 MFU852056 MFW852056:MFZ852056 MPQ852056 MPS852056:MPV852056 MZM852056 MZO852056:MZR852056 NJI852056 NJK852056:NJN852056 NTE852056 NTG852056:NTJ852056 ODA852056 ODC852056:ODF852056 OMW852056 OMY852056:ONB852056 OWS852056 OWU852056:OWX852056 PGO852056 PGQ852056:PGT852056 PQK852056 PQM852056:PQP852056 QAG852056 QAI852056:QAL852056 QKC852056 QKE852056:QKH852056 QTY852056 QUA852056:QUD852056 RDU852056 RDW852056:RDZ852056 RNQ852056 RNS852056:RNV852056 RXM852056 RXO852056:RXR852056 SHI852056 SHK852056:SHN852056 SRE852056 SRG852056:SRJ852056 TBA852056 TBC852056:TBF852056 TKW852056 TKY852056:TLB852056 TUS852056 TUU852056:TUX852056 UEO852056 UEQ852056:UET852056 UOK852056 UOM852056:UOP852056 UYG852056 UYI852056:UYL852056 VIC852056 VIE852056:VIH852056 VRY852056 VSA852056:VSD852056 WBU852056 WBW852056:WBZ852056 WLQ852056 WLS852056:WLV852056 WVM852056 WVO852056:WVR852056 E917592 G917592:J917592 JA917592 JC917592:JF917592 SW917592 SY917592:TB917592 ACS917592 ACU917592:ACX917592 AMO917592 AMQ917592:AMT917592 AWK917592 AWM917592:AWP917592 BGG917592 BGI917592:BGL917592 BQC917592 BQE917592:BQH917592 BZY917592 CAA917592:CAD917592 CJU917592 CJW917592:CJZ917592 CTQ917592 CTS917592:CTV917592 DDM917592 DDO917592:DDR917592 DNI917592 DNK917592:DNN917592 DXE917592 DXG917592:DXJ917592 EHA917592 EHC917592:EHF917592 EQW917592 EQY917592:ERB917592 FAS917592 FAU917592:FAX917592 FKO917592 FKQ917592:FKT917592 FUK917592 FUM917592:FUP917592 GEG917592 GEI917592:GEL917592 GOC917592 GOE917592:GOH917592 GXY917592 GYA917592:GYD917592 HHU917592 HHW917592:HHZ917592 HRQ917592 HRS917592:HRV917592 IBM917592 IBO917592:IBR917592 ILI917592 ILK917592:ILN917592 IVE917592 IVG917592:IVJ917592 JFA917592 JFC917592:JFF917592 JOW917592 JOY917592:JPB917592 JYS917592 JYU917592:JYX917592 KIO917592 KIQ917592:KIT917592 KSK917592 KSM917592:KSP917592 LCG917592 LCI917592:LCL917592 LMC917592 LME917592:LMH917592 LVY917592 LWA917592:LWD917592 MFU917592 MFW917592:MFZ917592 MPQ917592 MPS917592:MPV917592 MZM917592 MZO917592:MZR917592 NJI917592 NJK917592:NJN917592 NTE917592 NTG917592:NTJ917592 ODA917592 ODC917592:ODF917592 OMW917592 OMY917592:ONB917592 OWS917592 OWU917592:OWX917592 PGO917592 PGQ917592:PGT917592 PQK917592 PQM917592:PQP917592 QAG917592 QAI917592:QAL917592 QKC917592 QKE917592:QKH917592 QTY917592 QUA917592:QUD917592 RDU917592 RDW917592:RDZ917592 RNQ917592 RNS917592:RNV917592 RXM917592 RXO917592:RXR917592 SHI917592 SHK917592:SHN917592 SRE917592 SRG917592:SRJ917592 TBA917592 TBC917592:TBF917592 TKW917592 TKY917592:TLB917592 TUS917592 TUU917592:TUX917592 UEO917592 UEQ917592:UET917592 UOK917592 UOM917592:UOP917592 UYG917592 UYI917592:UYL917592 VIC917592 VIE917592:VIH917592 VRY917592 VSA917592:VSD917592 WBU917592 WBW917592:WBZ917592 WLQ917592 WLS917592:WLV917592 WVM917592 WVO917592:WVR917592 E983128 G983128:J983128 JA983128 JC983128:JF983128 SW983128 SY983128:TB983128 ACS983128 ACU983128:ACX983128 AMO983128 AMQ983128:AMT983128 AWK983128 AWM983128:AWP983128 BGG983128 BGI983128:BGL983128 BQC983128 BQE983128:BQH983128 BZY983128 CAA983128:CAD983128 CJU983128 CJW983128:CJZ983128 CTQ983128 CTS983128:CTV983128 DDM983128 DDO983128:DDR983128 DNI983128 DNK983128:DNN983128 DXE983128 DXG983128:DXJ983128 EHA983128 EHC983128:EHF983128 EQW983128 EQY983128:ERB983128 FAS983128 FAU983128:FAX983128 FKO983128 FKQ983128:FKT983128 FUK983128 FUM983128:FUP983128 GEG983128 GEI983128:GEL983128 GOC983128 GOE983128:GOH983128 GXY983128 GYA983128:GYD983128 HHU983128 HHW983128:HHZ983128 HRQ983128 HRS983128:HRV983128 IBM983128 IBO983128:IBR983128 ILI983128 ILK983128:ILN983128 IVE983128 IVG983128:IVJ983128 JFA983128 JFC983128:JFF983128 JOW983128 JOY983128:JPB983128 JYS983128 JYU983128:JYX983128 KIO983128 KIQ983128:KIT983128 KSK983128 KSM983128:KSP983128 LCG983128 LCI983128:LCL983128 LMC983128 LME983128:LMH983128 LVY983128 LWA983128:LWD983128 MFU983128 MFW983128:MFZ983128 MPQ983128 MPS983128:MPV983128 MZM983128 MZO983128:MZR983128 NJI983128 NJK983128:NJN983128 NTE983128 NTG983128:NTJ983128 ODA983128 ODC983128:ODF983128 OMW983128 OMY983128:ONB983128 OWS983128 OWU983128:OWX983128 PGO983128 PGQ983128:PGT983128 PQK983128 PQM983128:PQP983128 QAG983128 QAI983128:QAL983128 QKC983128 QKE983128:QKH983128 QTY983128 QUA983128:QUD983128 RDU983128 RDW983128:RDZ983128 RNQ983128 RNS983128:RNV983128 RXM983128 RXO983128:RXR983128 SHI983128 SHK983128:SHN983128 SRE983128 SRG983128:SRJ983128 TBA983128 TBC983128:TBF983128 TKW983128 TKY983128:TLB983128 TUS983128 TUU983128:TUX983128 UEO983128 UEQ983128:UET983128 UOK983128 UOM983128:UOP983128 UYG983128 UYI983128:UYL983128 VIC983128 VIE983128:VIH983128 VRY983128 VSA983128:VSD983128 WBU983128 WBW983128:WBZ983128 WLQ983128 WLS983128:WLV983128 WVM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0000000000000007" right="0.70000000000000007" top="0.75" bottom="0.75" header="0.30000000000000004" footer="0.30000000000000004"/>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Бюджет</vt:lpstr>
      <vt:lpstr>СЕС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Mariya</dc:creator>
  <cp:lastModifiedBy>Станислава Николова (РУО - Ловеч)</cp:lastModifiedBy>
  <dcterms:created xsi:type="dcterms:W3CDTF">2021-11-01T09:29:23Z</dcterms:created>
  <dcterms:modified xsi:type="dcterms:W3CDTF">2025-11-04T12:15:17Z</dcterms:modified>
</cp:coreProperties>
</file>