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Nataliya\Desktop\За изпращане\за сайта НА РУО - ЛОВЕЧ\бюджет\"/>
    </mc:Choice>
  </mc:AlternateContent>
  <xr:revisionPtr revIDLastSave="0" documentId="8_{8A77CB1F-B496-4E75-AECF-761DCBA60443}" xr6:coauthVersionLast="36" xr6:coauthVersionMax="36" xr10:uidLastSave="{00000000-0000-0000-0000-000000000000}"/>
  <bookViews>
    <workbookView xWindow="0" yWindow="0" windowWidth="28800" windowHeight="12105"/>
  </bookViews>
  <sheets>
    <sheet name="Бюджет" sheetId="1" r:id="rId1"/>
    <sheet name="СЕС" sheetId="2" r:id="rId2"/>
  </sheets>
  <externalReferences>
    <externalReference r:id="rId3"/>
  </externalReferences>
  <calcPr calcId="191029"/>
</workbook>
</file>

<file path=xl/calcChain.xml><?xml version="1.0" encoding="utf-8"?>
<calcChain xmlns="http://schemas.openxmlformats.org/spreadsheetml/2006/main">
  <c r="I112" i="2" l="1"/>
  <c r="E112" i="2"/>
  <c r="E108" i="2"/>
  <c r="J105" i="2"/>
  <c r="H105" i="2"/>
  <c r="G105" i="2"/>
  <c r="B105" i="2"/>
  <c r="J94" i="2"/>
  <c r="I94" i="2"/>
  <c r="H94" i="2"/>
  <c r="G94" i="2"/>
  <c r="E94" i="2"/>
  <c r="J93" i="2"/>
  <c r="I93" i="2"/>
  <c r="H93" i="2"/>
  <c r="G93" i="2"/>
  <c r="F93" i="2" s="1"/>
  <c r="E93" i="2"/>
  <c r="J92" i="2"/>
  <c r="I92" i="2"/>
  <c r="H92" i="2"/>
  <c r="G92" i="2"/>
  <c r="E92" i="2"/>
  <c r="J91" i="2"/>
  <c r="I91" i="2"/>
  <c r="H91" i="2"/>
  <c r="G91" i="2"/>
  <c r="E91" i="2"/>
  <c r="J90" i="2"/>
  <c r="F90" i="2" s="1"/>
  <c r="I90" i="2"/>
  <c r="H90" i="2"/>
  <c r="G90" i="2"/>
  <c r="E90" i="2"/>
  <c r="J89" i="2"/>
  <c r="I89" i="2"/>
  <c r="H89" i="2"/>
  <c r="G89" i="2"/>
  <c r="E89" i="2"/>
  <c r="J88" i="2"/>
  <c r="I88" i="2"/>
  <c r="H88" i="2"/>
  <c r="F88" i="2" s="1"/>
  <c r="G88" i="2"/>
  <c r="E88" i="2"/>
  <c r="J87" i="2"/>
  <c r="I87" i="2"/>
  <c r="H87" i="2"/>
  <c r="G87" i="2"/>
  <c r="E87" i="2"/>
  <c r="J86" i="2"/>
  <c r="I86" i="2"/>
  <c r="H86" i="2"/>
  <c r="G86" i="2"/>
  <c r="E86" i="2"/>
  <c r="E84" i="2" s="1"/>
  <c r="J85" i="2"/>
  <c r="I85" i="2"/>
  <c r="H85" i="2"/>
  <c r="G85" i="2"/>
  <c r="E85" i="2"/>
  <c r="J83" i="2"/>
  <c r="I83" i="2"/>
  <c r="H83" i="2"/>
  <c r="G83" i="2"/>
  <c r="E83" i="2"/>
  <c r="J82" i="2"/>
  <c r="I82" i="2"/>
  <c r="F82" i="2" s="1"/>
  <c r="H82" i="2"/>
  <c r="G82" i="2"/>
  <c r="E82" i="2"/>
  <c r="J81" i="2"/>
  <c r="I81" i="2"/>
  <c r="H81" i="2"/>
  <c r="G81" i="2"/>
  <c r="E81" i="2"/>
  <c r="J80" i="2"/>
  <c r="I80" i="2"/>
  <c r="H80" i="2"/>
  <c r="G80" i="2"/>
  <c r="G75" i="2" s="1"/>
  <c r="G64" i="2" s="1"/>
  <c r="E80" i="2"/>
  <c r="J78" i="2"/>
  <c r="I78" i="2"/>
  <c r="H78" i="2"/>
  <c r="G78" i="2"/>
  <c r="E78" i="2"/>
  <c r="J77" i="2"/>
  <c r="I77" i="2"/>
  <c r="H77" i="2"/>
  <c r="G77" i="2"/>
  <c r="E77" i="2"/>
  <c r="J76" i="2"/>
  <c r="F76" i="2" s="1"/>
  <c r="I76" i="2"/>
  <c r="H76" i="2"/>
  <c r="G76" i="2"/>
  <c r="E76" i="2"/>
  <c r="J74" i="2"/>
  <c r="I74" i="2"/>
  <c r="H74" i="2"/>
  <c r="G74" i="2"/>
  <c r="E74" i="2"/>
  <c r="J73" i="2"/>
  <c r="I73" i="2"/>
  <c r="H73" i="2"/>
  <c r="H66" i="2" s="1"/>
  <c r="H64" i="2" s="1"/>
  <c r="G73" i="2"/>
  <c r="E73" i="2"/>
  <c r="J72" i="2"/>
  <c r="I72" i="2"/>
  <c r="H72" i="2"/>
  <c r="G72" i="2"/>
  <c r="E72" i="2"/>
  <c r="J71" i="2"/>
  <c r="I71" i="2"/>
  <c r="H71" i="2"/>
  <c r="G71" i="2"/>
  <c r="E71" i="2"/>
  <c r="E66" i="2" s="1"/>
  <c r="E64" i="2" s="1"/>
  <c r="J70" i="2"/>
  <c r="I70" i="2"/>
  <c r="H70" i="2"/>
  <c r="G70" i="2"/>
  <c r="E70" i="2"/>
  <c r="J69" i="2"/>
  <c r="I69" i="2"/>
  <c r="H69" i="2"/>
  <c r="G69" i="2"/>
  <c r="E69" i="2"/>
  <c r="J68" i="2"/>
  <c r="I68" i="2"/>
  <c r="F68" i="2" s="1"/>
  <c r="H68" i="2"/>
  <c r="G68" i="2"/>
  <c r="E68" i="2"/>
  <c r="J67" i="2"/>
  <c r="I67" i="2"/>
  <c r="H67" i="2"/>
  <c r="G67" i="2"/>
  <c r="E67" i="2"/>
  <c r="J61" i="2"/>
  <c r="I61" i="2"/>
  <c r="H61" i="2"/>
  <c r="G61" i="2"/>
  <c r="F61" i="2" s="1"/>
  <c r="E61" i="2"/>
  <c r="J60" i="2"/>
  <c r="I60" i="2"/>
  <c r="H60" i="2"/>
  <c r="G60" i="2"/>
  <c r="E60" i="2"/>
  <c r="J58" i="2"/>
  <c r="I58" i="2"/>
  <c r="H58" i="2"/>
  <c r="G58" i="2"/>
  <c r="E58" i="2"/>
  <c r="J57" i="2"/>
  <c r="F57" i="2" s="1"/>
  <c r="I57" i="2"/>
  <c r="H57" i="2"/>
  <c r="G57" i="2"/>
  <c r="E57" i="2"/>
  <c r="J56" i="2"/>
  <c r="I56" i="2"/>
  <c r="H56" i="2"/>
  <c r="G56" i="2"/>
  <c r="E56" i="2"/>
  <c r="J55" i="2"/>
  <c r="I55" i="2"/>
  <c r="H55" i="2"/>
  <c r="H54" i="2" s="1"/>
  <c r="G55" i="2"/>
  <c r="E55" i="2"/>
  <c r="J53" i="2"/>
  <c r="I53" i="2"/>
  <c r="H53" i="2"/>
  <c r="G53" i="2"/>
  <c r="E53" i="2"/>
  <c r="J52" i="2"/>
  <c r="I52" i="2"/>
  <c r="H52" i="2"/>
  <c r="G52" i="2"/>
  <c r="E52" i="2"/>
  <c r="E38" i="2" s="1"/>
  <c r="J51" i="2"/>
  <c r="I51" i="2"/>
  <c r="H51" i="2"/>
  <c r="G51" i="2"/>
  <c r="E51" i="2"/>
  <c r="J50" i="2"/>
  <c r="I50" i="2"/>
  <c r="H50" i="2"/>
  <c r="G50" i="2"/>
  <c r="E50" i="2"/>
  <c r="J49" i="2"/>
  <c r="I49" i="2"/>
  <c r="I38" i="2" s="1"/>
  <c r="H49" i="2"/>
  <c r="G49" i="2"/>
  <c r="E49" i="2"/>
  <c r="J48" i="2"/>
  <c r="I48" i="2"/>
  <c r="H48" i="2"/>
  <c r="G48" i="2"/>
  <c r="E48" i="2"/>
  <c r="J47" i="2"/>
  <c r="I47" i="2"/>
  <c r="H47" i="2"/>
  <c r="G47" i="2"/>
  <c r="G38" i="2" s="1"/>
  <c r="E47" i="2"/>
  <c r="J46" i="2"/>
  <c r="I46" i="2"/>
  <c r="H46" i="2"/>
  <c r="G46" i="2"/>
  <c r="E46" i="2"/>
  <c r="J45" i="2"/>
  <c r="I45" i="2"/>
  <c r="H45" i="2"/>
  <c r="G45" i="2"/>
  <c r="E45" i="2"/>
  <c r="J44" i="2"/>
  <c r="F44" i="2" s="1"/>
  <c r="I44" i="2"/>
  <c r="H44" i="2"/>
  <c r="G44" i="2"/>
  <c r="E44" i="2"/>
  <c r="J43" i="2"/>
  <c r="I43" i="2"/>
  <c r="H43" i="2"/>
  <c r="G43" i="2"/>
  <c r="E43" i="2"/>
  <c r="J42" i="2"/>
  <c r="I42" i="2"/>
  <c r="H42" i="2"/>
  <c r="H38" i="2" s="1"/>
  <c r="G42" i="2"/>
  <c r="E42" i="2"/>
  <c r="J41" i="2"/>
  <c r="I41" i="2"/>
  <c r="H41" i="2"/>
  <c r="G41" i="2"/>
  <c r="E41" i="2"/>
  <c r="J40" i="2"/>
  <c r="I40" i="2"/>
  <c r="H40" i="2"/>
  <c r="G40" i="2"/>
  <c r="E40" i="2"/>
  <c r="J39" i="2"/>
  <c r="I39" i="2"/>
  <c r="H39" i="2"/>
  <c r="G39" i="2"/>
  <c r="E39" i="2"/>
  <c r="J37" i="2"/>
  <c r="I37" i="2"/>
  <c r="H37" i="2"/>
  <c r="G37" i="2"/>
  <c r="E37" i="2"/>
  <c r="J36" i="2"/>
  <c r="I36" i="2"/>
  <c r="F36" i="2" s="1"/>
  <c r="H36" i="2"/>
  <c r="G36" i="2"/>
  <c r="E36" i="2"/>
  <c r="J33" i="2"/>
  <c r="I33" i="2"/>
  <c r="H33" i="2"/>
  <c r="G33" i="2"/>
  <c r="E33" i="2"/>
  <c r="J32" i="2"/>
  <c r="I32" i="2"/>
  <c r="H32" i="2"/>
  <c r="G32" i="2"/>
  <c r="F32" i="2" s="1"/>
  <c r="E32" i="2"/>
  <c r="J31" i="2"/>
  <c r="I31" i="2"/>
  <c r="H31" i="2"/>
  <c r="G31" i="2"/>
  <c r="E31" i="2"/>
  <c r="J30" i="2"/>
  <c r="I30" i="2"/>
  <c r="H30" i="2"/>
  <c r="G30" i="2"/>
  <c r="E30" i="2"/>
  <c r="J29" i="2"/>
  <c r="F29" i="2" s="1"/>
  <c r="I29" i="2"/>
  <c r="H29" i="2"/>
  <c r="G29" i="2"/>
  <c r="E29" i="2"/>
  <c r="J28" i="2"/>
  <c r="I28" i="2"/>
  <c r="H28" i="2"/>
  <c r="G28" i="2"/>
  <c r="E28" i="2"/>
  <c r="J27" i="2"/>
  <c r="I27" i="2"/>
  <c r="H27" i="2"/>
  <c r="G27" i="2"/>
  <c r="E27" i="2"/>
  <c r="J26" i="2"/>
  <c r="I26" i="2"/>
  <c r="H26" i="2"/>
  <c r="G26" i="2"/>
  <c r="E26" i="2"/>
  <c r="J23" i="2"/>
  <c r="I23" i="2"/>
  <c r="H23" i="2"/>
  <c r="G23" i="2"/>
  <c r="E23" i="2"/>
  <c r="E22" i="2" s="1"/>
  <c r="E62" i="2" s="1"/>
  <c r="F13" i="2"/>
  <c r="E13" i="2"/>
  <c r="B13" i="2"/>
  <c r="G11" i="2"/>
  <c r="B11" i="2"/>
  <c r="I112" i="1"/>
  <c r="E112" i="1"/>
  <c r="E108" i="1"/>
  <c r="J105" i="1"/>
  <c r="H105" i="1"/>
  <c r="G105" i="1"/>
  <c r="B105" i="1"/>
  <c r="J94" i="1"/>
  <c r="I94" i="1"/>
  <c r="H94" i="1"/>
  <c r="G94" i="1"/>
  <c r="E94" i="1"/>
  <c r="J93" i="1"/>
  <c r="I93" i="1"/>
  <c r="H93" i="1"/>
  <c r="G93" i="1"/>
  <c r="E93" i="1"/>
  <c r="J92" i="1"/>
  <c r="I92" i="1"/>
  <c r="F92" i="1" s="1"/>
  <c r="H92" i="1"/>
  <c r="G92" i="1"/>
  <c r="E92" i="1"/>
  <c r="J91" i="1"/>
  <c r="I91" i="1"/>
  <c r="H91" i="1"/>
  <c r="G91" i="1"/>
  <c r="E91" i="1"/>
  <c r="J90" i="1"/>
  <c r="I90" i="1"/>
  <c r="H90" i="1"/>
  <c r="G90" i="1"/>
  <c r="F90" i="1" s="1"/>
  <c r="E90" i="1"/>
  <c r="J89" i="1"/>
  <c r="I89" i="1"/>
  <c r="H89" i="1"/>
  <c r="G89" i="1"/>
  <c r="E89" i="1"/>
  <c r="J88" i="1"/>
  <c r="I88" i="1"/>
  <c r="H88" i="1"/>
  <c r="G88" i="1"/>
  <c r="E88" i="1"/>
  <c r="J87" i="1"/>
  <c r="F87" i="1" s="1"/>
  <c r="I87" i="1"/>
  <c r="H87" i="1"/>
  <c r="G87" i="1"/>
  <c r="E87" i="1"/>
  <c r="J86" i="1"/>
  <c r="I86" i="1"/>
  <c r="H86" i="1"/>
  <c r="G86" i="1"/>
  <c r="E86" i="1"/>
  <c r="J85" i="1"/>
  <c r="I85" i="1"/>
  <c r="H85" i="1"/>
  <c r="F85" i="1" s="1"/>
  <c r="F84" i="1" s="1"/>
  <c r="G85" i="1"/>
  <c r="E85" i="1"/>
  <c r="J83" i="1"/>
  <c r="I83" i="1"/>
  <c r="H83" i="1"/>
  <c r="G83" i="1"/>
  <c r="E83" i="1"/>
  <c r="J82" i="1"/>
  <c r="I82" i="1"/>
  <c r="H82" i="1"/>
  <c r="G82" i="1"/>
  <c r="E82" i="1"/>
  <c r="J81" i="1"/>
  <c r="I81" i="1"/>
  <c r="H81" i="1"/>
  <c r="G81" i="1"/>
  <c r="E81" i="1"/>
  <c r="J80" i="1"/>
  <c r="I80" i="1"/>
  <c r="H80" i="1"/>
  <c r="G80" i="1"/>
  <c r="E80" i="1"/>
  <c r="J78" i="1"/>
  <c r="I78" i="1"/>
  <c r="I75" i="1" s="1"/>
  <c r="I64" i="1" s="1"/>
  <c r="H78" i="1"/>
  <c r="G78" i="1"/>
  <c r="E78" i="1"/>
  <c r="J77" i="1"/>
  <c r="I77" i="1"/>
  <c r="H77" i="1"/>
  <c r="G77" i="1"/>
  <c r="E77" i="1"/>
  <c r="J76" i="1"/>
  <c r="I76" i="1"/>
  <c r="H76" i="1"/>
  <c r="G76" i="1"/>
  <c r="G75" i="1" s="1"/>
  <c r="G64" i="1" s="1"/>
  <c r="E76" i="1"/>
  <c r="J74" i="1"/>
  <c r="I74" i="1"/>
  <c r="H74" i="1"/>
  <c r="G74" i="1"/>
  <c r="E74" i="1"/>
  <c r="J73" i="1"/>
  <c r="I73" i="1"/>
  <c r="H73" i="1"/>
  <c r="G73" i="1"/>
  <c r="E73" i="1"/>
  <c r="J72" i="1"/>
  <c r="F72" i="1" s="1"/>
  <c r="I72" i="1"/>
  <c r="H72" i="1"/>
  <c r="G72" i="1"/>
  <c r="E72" i="1"/>
  <c r="J71" i="1"/>
  <c r="I71" i="1"/>
  <c r="H71" i="1"/>
  <c r="G71" i="1"/>
  <c r="E71" i="1"/>
  <c r="J70" i="1"/>
  <c r="I70" i="1"/>
  <c r="H70" i="1"/>
  <c r="F70" i="1" s="1"/>
  <c r="F66" i="1" s="1"/>
  <c r="G70" i="1"/>
  <c r="E70" i="1"/>
  <c r="J69" i="1"/>
  <c r="I69" i="1"/>
  <c r="H69" i="1"/>
  <c r="G69" i="1"/>
  <c r="E69" i="1"/>
  <c r="J68" i="1"/>
  <c r="I68" i="1"/>
  <c r="H68" i="1"/>
  <c r="G68" i="1"/>
  <c r="E68" i="1"/>
  <c r="E66" i="1" s="1"/>
  <c r="E64" i="1" s="1"/>
  <c r="J67" i="1"/>
  <c r="I67" i="1"/>
  <c r="H67" i="1"/>
  <c r="G67" i="1"/>
  <c r="E67" i="1"/>
  <c r="J61" i="1"/>
  <c r="I61" i="1"/>
  <c r="H61" i="1"/>
  <c r="G61" i="1"/>
  <c r="E61" i="1"/>
  <c r="J60" i="1"/>
  <c r="I60" i="1"/>
  <c r="I54" i="1" s="1"/>
  <c r="H60" i="1"/>
  <c r="G60" i="1"/>
  <c r="E60" i="1"/>
  <c r="J58" i="1"/>
  <c r="I58" i="1"/>
  <c r="H58" i="1"/>
  <c r="G58" i="1"/>
  <c r="E58" i="1"/>
  <c r="J57" i="1"/>
  <c r="I57" i="1"/>
  <c r="H57" i="1"/>
  <c r="G57" i="1"/>
  <c r="F57" i="1" s="1"/>
  <c r="E57" i="1"/>
  <c r="J56" i="1"/>
  <c r="I56" i="1"/>
  <c r="H56" i="1"/>
  <c r="G56" i="1"/>
  <c r="E56" i="1"/>
  <c r="J55" i="1"/>
  <c r="I55" i="1"/>
  <c r="H55" i="1"/>
  <c r="G55" i="1"/>
  <c r="E55" i="1"/>
  <c r="J53" i="1"/>
  <c r="F53" i="1" s="1"/>
  <c r="I53" i="1"/>
  <c r="H53" i="1"/>
  <c r="G53" i="1"/>
  <c r="E53" i="1"/>
  <c r="J52" i="1"/>
  <c r="I52" i="1"/>
  <c r="H52" i="1"/>
  <c r="G52" i="1"/>
  <c r="E52" i="1"/>
  <c r="J51" i="1"/>
  <c r="I51" i="1"/>
  <c r="H51" i="1"/>
  <c r="H38" i="1" s="1"/>
  <c r="G51" i="1"/>
  <c r="E51" i="1"/>
  <c r="J50" i="1"/>
  <c r="I50" i="1"/>
  <c r="H50" i="1"/>
  <c r="G50" i="1"/>
  <c r="E50" i="1"/>
  <c r="J49" i="1"/>
  <c r="I49" i="1"/>
  <c r="H49" i="1"/>
  <c r="G49" i="1"/>
  <c r="E49" i="1"/>
  <c r="E38" i="1" s="1"/>
  <c r="J48" i="1"/>
  <c r="I48" i="1"/>
  <c r="H48" i="1"/>
  <c r="G48" i="1"/>
  <c r="E48" i="1"/>
  <c r="J47" i="1"/>
  <c r="I47" i="1"/>
  <c r="H47" i="1"/>
  <c r="G47" i="1"/>
  <c r="E47" i="1"/>
  <c r="J46" i="1"/>
  <c r="I46" i="1"/>
  <c r="F46" i="1" s="1"/>
  <c r="H46" i="1"/>
  <c r="G46" i="1"/>
  <c r="E46" i="1"/>
  <c r="J45" i="1"/>
  <c r="I45" i="1"/>
  <c r="H45" i="1"/>
  <c r="G45" i="1"/>
  <c r="E45" i="1"/>
  <c r="J44" i="1"/>
  <c r="I44" i="1"/>
  <c r="H44" i="1"/>
  <c r="G44" i="1"/>
  <c r="F44" i="1" s="1"/>
  <c r="E44" i="1"/>
  <c r="J43" i="1"/>
  <c r="I43" i="1"/>
  <c r="H43" i="1"/>
  <c r="G43" i="1"/>
  <c r="E43" i="1"/>
  <c r="J42" i="1"/>
  <c r="I42" i="1"/>
  <c r="H42" i="1"/>
  <c r="G42" i="1"/>
  <c r="E42" i="1"/>
  <c r="J41" i="1"/>
  <c r="F41" i="1" s="1"/>
  <c r="I41" i="1"/>
  <c r="H41" i="1"/>
  <c r="G41" i="1"/>
  <c r="E41" i="1"/>
  <c r="J40" i="1"/>
  <c r="I40" i="1"/>
  <c r="H40" i="1"/>
  <c r="G40" i="1"/>
  <c r="E40" i="1"/>
  <c r="J39" i="1"/>
  <c r="I39" i="1"/>
  <c r="H39" i="1"/>
  <c r="F39" i="1" s="1"/>
  <c r="G39" i="1"/>
  <c r="E39" i="1"/>
  <c r="J37" i="1"/>
  <c r="I37" i="1"/>
  <c r="H37" i="1"/>
  <c r="G37" i="1"/>
  <c r="E37" i="1"/>
  <c r="J36" i="1"/>
  <c r="I36" i="1"/>
  <c r="H36" i="1"/>
  <c r="G36" i="1"/>
  <c r="E36" i="1"/>
  <c r="E22" i="1" s="1"/>
  <c r="E62" i="1" s="1"/>
  <c r="E63" i="1" s="1"/>
  <c r="J33" i="1"/>
  <c r="I33" i="1"/>
  <c r="H33" i="1"/>
  <c r="G33" i="1"/>
  <c r="E33" i="1"/>
  <c r="J32" i="1"/>
  <c r="I32" i="1"/>
  <c r="H32" i="1"/>
  <c r="G32" i="1"/>
  <c r="E32" i="1"/>
  <c r="J31" i="1"/>
  <c r="I31" i="1"/>
  <c r="I25" i="1" s="1"/>
  <c r="I22" i="1" s="1"/>
  <c r="H31" i="1"/>
  <c r="G31" i="1"/>
  <c r="E31" i="1"/>
  <c r="J30" i="1"/>
  <c r="I30" i="1"/>
  <c r="H30" i="1"/>
  <c r="G30" i="1"/>
  <c r="E30" i="1"/>
  <c r="J29" i="1"/>
  <c r="I29" i="1"/>
  <c r="H29" i="1"/>
  <c r="G29" i="1"/>
  <c r="F29" i="1" s="1"/>
  <c r="E29" i="1"/>
  <c r="J28" i="1"/>
  <c r="I28" i="1"/>
  <c r="H28" i="1"/>
  <c r="G28" i="1"/>
  <c r="E28" i="1"/>
  <c r="J27" i="1"/>
  <c r="I27" i="1"/>
  <c r="H27" i="1"/>
  <c r="G27" i="1"/>
  <c r="E27" i="1"/>
  <c r="J26" i="1"/>
  <c r="J25" i="1" s="1"/>
  <c r="J22" i="1" s="1"/>
  <c r="J62" i="1" s="1"/>
  <c r="I26" i="1"/>
  <c r="H26" i="1"/>
  <c r="G26" i="1"/>
  <c r="E26" i="1"/>
  <c r="J23" i="1"/>
  <c r="I23" i="1"/>
  <c r="H23" i="1"/>
  <c r="G23" i="1"/>
  <c r="E23" i="1"/>
  <c r="F15" i="1"/>
  <c r="E15" i="1"/>
  <c r="F13" i="1"/>
  <c r="E13" i="1"/>
  <c r="B13" i="1"/>
  <c r="G11" i="1"/>
  <c r="B11" i="1"/>
  <c r="F94" i="2"/>
  <c r="F92" i="2"/>
  <c r="F91" i="2"/>
  <c r="F89" i="2"/>
  <c r="F87" i="2"/>
  <c r="F86" i="2"/>
  <c r="F85" i="2"/>
  <c r="M84" i="2"/>
  <c r="L84" i="2"/>
  <c r="K84" i="2"/>
  <c r="J84" i="2"/>
  <c r="I84" i="2"/>
  <c r="H84" i="2"/>
  <c r="G84" i="2"/>
  <c r="F84" i="2"/>
  <c r="F83" i="2"/>
  <c r="F81" i="2"/>
  <c r="F79" i="2"/>
  <c r="F78" i="2"/>
  <c r="F77" i="2"/>
  <c r="M75" i="2"/>
  <c r="L75" i="2"/>
  <c r="K75" i="2"/>
  <c r="I75" i="2"/>
  <c r="H75" i="2"/>
  <c r="E75" i="2"/>
  <c r="M74" i="2"/>
  <c r="L74" i="2"/>
  <c r="K74" i="2"/>
  <c r="F74" i="2"/>
  <c r="M73" i="2"/>
  <c r="L73" i="2"/>
  <c r="K73" i="2"/>
  <c r="M72" i="2"/>
  <c r="L72" i="2"/>
  <c r="K72" i="2"/>
  <c r="F72" i="2"/>
  <c r="M71" i="2"/>
  <c r="L71" i="2"/>
  <c r="K71" i="2"/>
  <c r="F71" i="2"/>
  <c r="M70" i="2"/>
  <c r="L70" i="2"/>
  <c r="K70" i="2"/>
  <c r="F70" i="2"/>
  <c r="M69" i="2"/>
  <c r="L69" i="2"/>
  <c r="K69" i="2"/>
  <c r="F69" i="2"/>
  <c r="M68" i="2"/>
  <c r="L68" i="2"/>
  <c r="K68" i="2"/>
  <c r="M67" i="2"/>
  <c r="L67" i="2"/>
  <c r="L66" i="2" s="1"/>
  <c r="L64" i="2" s="1"/>
  <c r="K67" i="2"/>
  <c r="K66" i="2" s="1"/>
  <c r="K64" i="2" s="1"/>
  <c r="F67" i="2"/>
  <c r="M66" i="2"/>
  <c r="M64" i="2" s="1"/>
  <c r="J66" i="2"/>
  <c r="I66" i="2"/>
  <c r="I64" i="2" s="1"/>
  <c r="G66" i="2"/>
  <c r="F65" i="2"/>
  <c r="F60" i="2"/>
  <c r="F59" i="2"/>
  <c r="F58" i="2"/>
  <c r="F56" i="2"/>
  <c r="M54" i="2"/>
  <c r="L54" i="2"/>
  <c r="K54" i="2"/>
  <c r="J54" i="2"/>
  <c r="I54" i="2"/>
  <c r="G54" i="2"/>
  <c r="E54" i="2"/>
  <c r="F53" i="2"/>
  <c r="F52" i="2"/>
  <c r="F51" i="2"/>
  <c r="F50" i="2"/>
  <c r="F48" i="2"/>
  <c r="F46" i="2"/>
  <c r="F45" i="2"/>
  <c r="F43" i="2"/>
  <c r="F41" i="2"/>
  <c r="F40" i="2"/>
  <c r="F39" i="2"/>
  <c r="M38" i="2"/>
  <c r="L38" i="2"/>
  <c r="K38" i="2"/>
  <c r="F37" i="2"/>
  <c r="F35" i="2"/>
  <c r="F34" i="2"/>
  <c r="F33" i="2"/>
  <c r="F31" i="2"/>
  <c r="F30" i="2"/>
  <c r="F28" i="2"/>
  <c r="F27" i="2"/>
  <c r="F26" i="2"/>
  <c r="M25" i="2"/>
  <c r="M22" i="2" s="1"/>
  <c r="M62" i="2" s="1"/>
  <c r="M63" i="2" s="1"/>
  <c r="L25" i="2"/>
  <c r="K25" i="2"/>
  <c r="J25" i="2"/>
  <c r="I25" i="2"/>
  <c r="H25" i="2"/>
  <c r="E25" i="2"/>
  <c r="F24" i="2"/>
  <c r="F23" i="2"/>
  <c r="L22" i="2"/>
  <c r="L62" i="2" s="1"/>
  <c r="L63" i="2" s="1"/>
  <c r="K22" i="2"/>
  <c r="K62" i="2" s="1"/>
  <c r="J22" i="2"/>
  <c r="H22" i="2"/>
  <c r="F94" i="1"/>
  <c r="F93" i="1"/>
  <c r="F91" i="1"/>
  <c r="F89" i="1"/>
  <c r="F88" i="1"/>
  <c r="F86" i="1"/>
  <c r="M84" i="1"/>
  <c r="L84" i="1"/>
  <c r="K84" i="1"/>
  <c r="J84" i="1"/>
  <c r="I84" i="1"/>
  <c r="G84" i="1"/>
  <c r="E84" i="1"/>
  <c r="F83" i="1"/>
  <c r="F82" i="1"/>
  <c r="F81" i="1"/>
  <c r="F80" i="1"/>
  <c r="F79" i="1"/>
  <c r="F77" i="1"/>
  <c r="M75" i="1"/>
  <c r="L75" i="1"/>
  <c r="L64" i="1" s="1"/>
  <c r="K75" i="1"/>
  <c r="J75" i="1"/>
  <c r="H75" i="1"/>
  <c r="E75" i="1"/>
  <c r="M74" i="1"/>
  <c r="L74" i="1"/>
  <c r="K74" i="1"/>
  <c r="F74" i="1"/>
  <c r="M73" i="1"/>
  <c r="L73" i="1"/>
  <c r="K73" i="1"/>
  <c r="F73" i="1"/>
  <c r="M72" i="1"/>
  <c r="L72" i="1"/>
  <c r="K72" i="1"/>
  <c r="M71" i="1"/>
  <c r="L71" i="1"/>
  <c r="K71" i="1"/>
  <c r="F71" i="1"/>
  <c r="M70" i="1"/>
  <c r="L70" i="1"/>
  <c r="K70" i="1"/>
  <c r="M69" i="1"/>
  <c r="L69" i="1"/>
  <c r="K69" i="1"/>
  <c r="F69" i="1"/>
  <c r="M68" i="1"/>
  <c r="L68" i="1"/>
  <c r="K68" i="1"/>
  <c r="F68" i="1"/>
  <c r="M67" i="1"/>
  <c r="L67" i="1"/>
  <c r="K67" i="1"/>
  <c r="F67" i="1"/>
  <c r="M66" i="1"/>
  <c r="M64" i="1" s="1"/>
  <c r="L66" i="1"/>
  <c r="K66" i="1"/>
  <c r="I66" i="1"/>
  <c r="G66" i="1"/>
  <c r="F65" i="1"/>
  <c r="K64" i="1"/>
  <c r="F61" i="1"/>
  <c r="F59" i="1"/>
  <c r="F58" i="1"/>
  <c r="F56" i="1"/>
  <c r="F55" i="1"/>
  <c r="M54" i="1"/>
  <c r="L54" i="1"/>
  <c r="K54" i="1"/>
  <c r="J54" i="1"/>
  <c r="H54" i="1"/>
  <c r="G54" i="1"/>
  <c r="E54" i="1"/>
  <c r="F52" i="1"/>
  <c r="F50" i="1"/>
  <c r="F49" i="1"/>
  <c r="F48" i="1"/>
  <c r="F47" i="1"/>
  <c r="F45" i="1"/>
  <c r="F43" i="1"/>
  <c r="F42" i="1"/>
  <c r="F40" i="1"/>
  <c r="M38" i="1"/>
  <c r="L38" i="1"/>
  <c r="K38" i="1"/>
  <c r="J38" i="1"/>
  <c r="F37" i="1"/>
  <c r="F36" i="1"/>
  <c r="F35" i="1"/>
  <c r="F34" i="1"/>
  <c r="F33" i="1"/>
  <c r="F32" i="1"/>
  <c r="F31" i="1"/>
  <c r="F30" i="1"/>
  <c r="F28" i="1"/>
  <c r="F27" i="1"/>
  <c r="M25" i="1"/>
  <c r="L25" i="1"/>
  <c r="L22" i="1" s="1"/>
  <c r="L62" i="1" s="1"/>
  <c r="L63" i="1" s="1"/>
  <c r="K25" i="1"/>
  <c r="K22" i="1" s="1"/>
  <c r="K62" i="1" s="1"/>
  <c r="K63" i="1" s="1"/>
  <c r="H25" i="1"/>
  <c r="H22" i="1" s="1"/>
  <c r="G25" i="1"/>
  <c r="G22" i="1" s="1"/>
  <c r="E25" i="1"/>
  <c r="F24" i="1"/>
  <c r="F23" i="1"/>
  <c r="M22" i="1"/>
  <c r="M62" i="1" s="1"/>
  <c r="H62" i="2" l="1"/>
  <c r="M63" i="1"/>
  <c r="K63" i="2"/>
  <c r="F38" i="2"/>
  <c r="F66" i="2"/>
  <c r="F75" i="2"/>
  <c r="I62" i="1"/>
  <c r="F38" i="1"/>
  <c r="F25" i="2"/>
  <c r="F22" i="2"/>
  <c r="E103" i="2"/>
  <c r="E63" i="2"/>
  <c r="F54" i="1"/>
  <c r="H62" i="1"/>
  <c r="F51" i="1"/>
  <c r="G25" i="2"/>
  <c r="G22" i="2" s="1"/>
  <c r="G62" i="2" s="1"/>
  <c r="J38" i="2"/>
  <c r="J62" i="2" s="1"/>
  <c r="F47" i="2"/>
  <c r="H84" i="1"/>
  <c r="F73" i="2"/>
  <c r="F76" i="1"/>
  <c r="F49" i="2"/>
  <c r="J75" i="2"/>
  <c r="J64" i="2" s="1"/>
  <c r="F26" i="1"/>
  <c r="F25" i="1" s="1"/>
  <c r="F22" i="1" s="1"/>
  <c r="H66" i="1"/>
  <c r="H64" i="1" s="1"/>
  <c r="I22" i="2"/>
  <c r="I62" i="2" s="1"/>
  <c r="F78" i="1"/>
  <c r="F55" i="2"/>
  <c r="F54" i="2" s="1"/>
  <c r="G38" i="1"/>
  <c r="G62" i="1" s="1"/>
  <c r="F60" i="1"/>
  <c r="J66" i="1"/>
  <c r="J64" i="1" s="1"/>
  <c r="J63" i="1" s="1"/>
  <c r="I38" i="1"/>
  <c r="F42" i="2"/>
  <c r="F80" i="2"/>
  <c r="G103" i="1" l="1"/>
  <c r="G63" i="1"/>
  <c r="J103" i="2"/>
  <c r="J63" i="2"/>
  <c r="F64" i="2"/>
  <c r="I103" i="2"/>
  <c r="I63" i="2"/>
  <c r="G63" i="2"/>
  <c r="G103" i="2"/>
  <c r="F75" i="1"/>
  <c r="F64" i="1" s="1"/>
  <c r="F62" i="1"/>
  <c r="J103" i="1"/>
  <c r="I103" i="1"/>
  <c r="I63" i="1"/>
  <c r="H63" i="1"/>
  <c r="H103" i="1"/>
  <c r="F62" i="2"/>
  <c r="H103" i="2"/>
  <c r="H63" i="2"/>
  <c r="F103" i="2" l="1"/>
  <c r="F63" i="2"/>
  <c r="F103" i="1"/>
  <c r="F63" i="1"/>
  <c r="B103" i="1" l="1"/>
  <c r="B63" i="1"/>
  <c r="B103" i="2"/>
  <c r="B63" i="2"/>
</calcChain>
</file>

<file path=xl/sharedStrings.xml><?xml version="1.0" encoding="utf-8"?>
<sst xmlns="http://schemas.openxmlformats.org/spreadsheetml/2006/main" count="481" uniqueCount="173">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</sst>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quot; &quot;#,##0.00&quot;    &quot;;&quot;-&quot;#,##0.00&quot;    &quot;;&quot; -&quot;00&quot;    &quot;;&quot; &quot;@&quot; &quot;"/>
    <numFmt numFmtId="166" formatCode="#,##0;[Red]&quot;(&quot;#,##0&quot;)&quot;"/>
    <numFmt numFmtId="167" formatCode="dd&quot;.&quot;m&quot;.&quot;yyyy&quot; г.&quot;;@"/>
    <numFmt numFmtId="168" formatCode="00&quot;.&quot;00&quot;.&quot;0000&quot; г.&quot;"/>
    <numFmt numFmtId="169" formatCode="0&quot; &quot;0&quot; &quot;0&quot; &quot;0"/>
    <numFmt numFmtId="170" formatCode="#,##0;&quot;(&quot;#,##0&quot;)&quot;"/>
  </numFmts>
  <fonts count="48">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3"/>
      <color rgb="FF000080"/>
      <name val="Times New Roman Cyr"/>
      <charset val="204"/>
    </font>
    <font>
      <b/>
      <sz val="13"/>
      <color rgb="FF000000"/>
      <name val="Times New Roman"/>
      <family val="1"/>
      <charset val="204"/>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u/>
      <sz val="12"/>
      <color rgb="FF000080"/>
      <name val="Times New Roman CYR"/>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150">
    <xf numFmtId="0" fontId="0" fillId="0" borderId="0"/>
    <xf numFmtId="0" fontId="2" fillId="0" borderId="0" applyNumberFormat="0" applyFill="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70" fontId="3" fillId="3" borderId="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170" fontId="3" fillId="3" borderId="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1"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0" fontId="6" fillId="4"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147" applyFont="1" applyFill="1" applyAlignment="1"/>
    <xf numFmtId="0" fontId="16" fillId="6" borderId="0" xfId="147" applyFont="1" applyFill="1" applyAlignment="1">
      <alignment horizontal="left"/>
    </xf>
    <xf numFmtId="0" fontId="17" fillId="6" borderId="0" xfId="147" applyFont="1" applyFill="1" applyAlignment="1"/>
    <xf numFmtId="0" fontId="18" fillId="6" borderId="0" xfId="147" applyFont="1" applyFill="1" applyAlignment="1">
      <alignment horizontal="left"/>
    </xf>
    <xf numFmtId="0" fontId="17" fillId="0" borderId="0" xfId="147" applyFont="1" applyFill="1" applyAlignment="1"/>
    <xf numFmtId="0" fontId="15" fillId="0" borderId="0" xfId="147" applyFont="1" applyFill="1" applyAlignment="1"/>
    <xf numFmtId="0" fontId="15" fillId="7" borderId="0" xfId="147" applyFont="1" applyFill="1" applyAlignment="1"/>
    <xf numFmtId="0" fontId="17" fillId="7" borderId="0" xfId="147" applyFont="1" applyFill="1" applyAlignment="1"/>
    <xf numFmtId="0" fontId="19" fillId="6" borderId="0" xfId="147" applyFont="1" applyFill="1" applyAlignment="1">
      <alignment horizontal="left"/>
    </xf>
    <xf numFmtId="0" fontId="17" fillId="6" borderId="0" xfId="147" applyFont="1" applyFill="1" applyAlignment="1">
      <alignment horizontal="left"/>
    </xf>
    <xf numFmtId="0" fontId="20" fillId="6" borderId="0" xfId="147" applyFont="1" applyFill="1" applyAlignment="1">
      <alignment horizontal="left"/>
    </xf>
    <xf numFmtId="0" fontId="18" fillId="8" borderId="1" xfId="147" applyFont="1" applyFill="1" applyBorder="1" applyAlignment="1">
      <alignment horizontal="left"/>
    </xf>
    <xf numFmtId="0" fontId="20" fillId="8" borderId="2" xfId="147" applyFont="1" applyFill="1" applyBorder="1" applyAlignment="1">
      <alignment horizontal="left"/>
    </xf>
    <xf numFmtId="0" fontId="17" fillId="8" borderId="2" xfId="147" applyFont="1" applyFill="1" applyBorder="1" applyAlignment="1"/>
    <xf numFmtId="0" fontId="17" fillId="8" borderId="3" xfId="147" applyFont="1" applyFill="1" applyBorder="1" applyAlignment="1"/>
    <xf numFmtId="0" fontId="17" fillId="0" borderId="4" xfId="147" applyFont="1" applyFill="1" applyBorder="1" applyAlignment="1"/>
    <xf numFmtId="0" fontId="18" fillId="6" borderId="0" xfId="147" applyFont="1" applyFill="1" applyAlignment="1"/>
    <xf numFmtId="0" fontId="22" fillId="6" borderId="0" xfId="146" applyFont="1" applyFill="1" applyAlignment="1">
      <alignment horizontal="left" vertical="center"/>
    </xf>
    <xf numFmtId="0" fontId="23" fillId="9" borderId="5" xfId="147" applyFont="1" applyFill="1" applyBorder="1" applyAlignment="1">
      <alignment horizontal="center" vertical="center"/>
    </xf>
    <xf numFmtId="0" fontId="16" fillId="6" borderId="0" xfId="147" applyFont="1" applyFill="1" applyAlignment="1">
      <alignment horizontal="center"/>
    </xf>
    <xf numFmtId="167" fontId="24" fillId="9" borderId="5" xfId="146" applyNumberFormat="1" applyFont="1" applyFill="1" applyBorder="1" applyAlignment="1">
      <alignment horizontal="center" vertical="center"/>
    </xf>
    <xf numFmtId="49" fontId="17" fillId="0" borderId="0" xfId="147" applyNumberFormat="1" applyFont="1" applyFill="1" applyAlignment="1">
      <alignment horizontal="center"/>
    </xf>
    <xf numFmtId="0" fontId="23" fillId="7" borderId="0" xfId="147" applyFont="1" applyFill="1" applyAlignment="1"/>
    <xf numFmtId="0" fontId="25" fillId="6" borderId="0" xfId="146" applyFont="1" applyFill="1" applyAlignment="1">
      <alignment vertical="center"/>
    </xf>
    <xf numFmtId="0" fontId="23" fillId="6" borderId="0" xfId="147" applyFont="1" applyFill="1" applyAlignment="1">
      <alignment horizontal="center" vertical="center"/>
    </xf>
    <xf numFmtId="0" fontId="17" fillId="6" borderId="0" xfId="147" applyFont="1" applyFill="1" applyAlignment="1">
      <alignment horizontal="right"/>
    </xf>
    <xf numFmtId="0" fontId="19" fillId="8" borderId="5" xfId="147" applyFont="1" applyFill="1" applyBorder="1" applyAlignment="1">
      <alignment horizontal="center" vertical="center"/>
    </xf>
    <xf numFmtId="0" fontId="16" fillId="6" borderId="0" xfId="147" applyFont="1" applyFill="1" applyAlignment="1">
      <alignment horizontal="right" vertical="center"/>
    </xf>
    <xf numFmtId="169" fontId="26" fillId="8" borderId="5" xfId="146" applyNumberFormat="1" applyFont="1" applyFill="1" applyBorder="1" applyAlignment="1">
      <alignment horizontal="center" vertical="center"/>
    </xf>
    <xf numFmtId="0" fontId="22" fillId="6" borderId="0" xfId="146" applyFont="1" applyFill="1" applyAlignment="1">
      <alignment vertical="center"/>
    </xf>
    <xf numFmtId="0" fontId="27" fillId="6" borderId="0" xfId="147" applyFont="1" applyFill="1" applyAlignment="1">
      <alignment horizontal="right"/>
    </xf>
    <xf numFmtId="0" fontId="23" fillId="6" borderId="0" xfId="147" applyFont="1" applyFill="1" applyAlignment="1"/>
    <xf numFmtId="0" fontId="26" fillId="9" borderId="5" xfId="147" applyFont="1" applyFill="1" applyBorder="1" applyAlignment="1">
      <alignment horizontal="center" vertical="center"/>
    </xf>
    <xf numFmtId="0" fontId="28" fillId="9" borderId="5" xfId="146" applyFont="1" applyFill="1" applyBorder="1" applyAlignment="1">
      <alignment horizontal="center" vertical="center"/>
    </xf>
    <xf numFmtId="0" fontId="16" fillId="6" borderId="0" xfId="147" applyFont="1" applyFill="1" applyAlignment="1"/>
    <xf numFmtId="0" fontId="16" fillId="6" borderId="0" xfId="147" applyFont="1" applyFill="1" applyAlignment="1">
      <alignment horizontal="right"/>
    </xf>
    <xf numFmtId="0" fontId="16" fillId="0" borderId="0" xfId="147" applyFont="1" applyFill="1" applyAlignment="1"/>
    <xf numFmtId="0" fontId="16" fillId="0" borderId="6" xfId="147" applyFont="1" applyFill="1" applyBorder="1" applyAlignment="1"/>
    <xf numFmtId="0" fontId="23" fillId="0" borderId="6" xfId="147" applyFont="1" applyFill="1" applyBorder="1" applyAlignment="1"/>
    <xf numFmtId="0" fontId="23" fillId="6" borderId="6" xfId="147" applyFont="1" applyFill="1" applyBorder="1" applyAlignment="1"/>
    <xf numFmtId="0" fontId="16" fillId="6" borderId="6" xfId="147" applyFont="1" applyFill="1" applyBorder="1" applyAlignment="1"/>
    <xf numFmtId="0" fontId="16" fillId="6" borderId="6" xfId="147" applyFont="1" applyFill="1" applyBorder="1" applyAlignment="1">
      <alignment horizontal="right"/>
    </xf>
    <xf numFmtId="164" fontId="16" fillId="6" borderId="7" xfId="147" applyNumberFormat="1" applyFont="1" applyFill="1" applyBorder="1" applyAlignment="1"/>
    <xf numFmtId="164" fontId="16" fillId="6" borderId="8" xfId="147" applyNumberFormat="1" applyFont="1" applyFill="1" applyBorder="1" applyAlignment="1"/>
    <xf numFmtId="164" fontId="16" fillId="6" borderId="0" xfId="147" applyNumberFormat="1" applyFont="1" applyFill="1" applyAlignment="1"/>
    <xf numFmtId="164" fontId="16" fillId="6" borderId="0" xfId="147" applyNumberFormat="1" applyFont="1" applyFill="1" applyAlignment="1">
      <alignment horizontal="left"/>
    </xf>
    <xf numFmtId="0" fontId="16" fillId="6" borderId="9" xfId="147" applyFont="1" applyFill="1" applyBorder="1" applyAlignment="1">
      <alignment horizontal="center"/>
    </xf>
    <xf numFmtId="0" fontId="16" fillId="6" borderId="10" xfId="147" applyFont="1" applyFill="1" applyBorder="1" applyAlignment="1">
      <alignment horizontal="center"/>
    </xf>
    <xf numFmtId="0" fontId="30" fillId="8" borderId="12" xfId="147" applyFont="1" applyFill="1" applyBorder="1" applyAlignment="1">
      <alignment horizontal="left" vertical="center"/>
    </xf>
    <xf numFmtId="0" fontId="30" fillId="8" borderId="13" xfId="146" applyFont="1" applyFill="1" applyBorder="1" applyAlignment="1">
      <alignment horizontal="left" vertical="center"/>
    </xf>
    <xf numFmtId="0" fontId="30" fillId="8" borderId="13" xfId="147" applyFont="1" applyFill="1" applyBorder="1" applyAlignment="1">
      <alignment horizontal="left" vertical="center"/>
    </xf>
    <xf numFmtId="0" fontId="30" fillId="8" borderId="14" xfId="146" applyFont="1" applyFill="1" applyBorder="1" applyAlignment="1">
      <alignment horizontal="left" vertical="center"/>
    </xf>
    <xf numFmtId="164" fontId="16" fillId="0" borderId="15" xfId="147" applyNumberFormat="1" applyFont="1" applyFill="1" applyBorder="1" applyAlignment="1">
      <alignment horizontal="center" vertical="center" wrapText="1"/>
    </xf>
    <xf numFmtId="164" fontId="16" fillId="6" borderId="10" xfId="147" applyNumberFormat="1" applyFont="1" applyFill="1" applyBorder="1" applyAlignment="1">
      <alignment horizontal="center" vertical="center" wrapText="1"/>
    </xf>
    <xf numFmtId="0" fontId="19" fillId="8" borderId="16" xfId="146" applyFont="1" applyFill="1" applyBorder="1" applyAlignment="1">
      <alignment horizontal="center" vertical="center"/>
    </xf>
    <xf numFmtId="0" fontId="23" fillId="0" borderId="0" xfId="147" applyFont="1" applyFill="1" applyAlignment="1"/>
    <xf numFmtId="0" fontId="18" fillId="6" borderId="15" xfId="147" applyFont="1" applyFill="1" applyBorder="1" applyAlignment="1">
      <alignment horizontal="center" vertical="top"/>
    </xf>
    <xf numFmtId="0" fontId="16" fillId="6" borderId="15" xfId="147" applyFont="1" applyFill="1" applyBorder="1" applyAlignment="1">
      <alignment horizontal="center"/>
    </xf>
    <xf numFmtId="0" fontId="30" fillId="9" borderId="17" xfId="147" applyFont="1" applyFill="1" applyBorder="1" applyAlignment="1">
      <alignment horizontal="center" vertical="center" wrapText="1"/>
    </xf>
    <xf numFmtId="0" fontId="30" fillId="9" borderId="5" xfId="147" applyFont="1" applyFill="1" applyBorder="1" applyAlignment="1">
      <alignment horizontal="center" vertical="center" wrapText="1"/>
    </xf>
    <xf numFmtId="0" fontId="30" fillId="9" borderId="18" xfId="147" applyFont="1" applyFill="1" applyBorder="1" applyAlignment="1">
      <alignment horizontal="center" vertical="center" wrapText="1"/>
    </xf>
    <xf numFmtId="0" fontId="16" fillId="0" borderId="9" xfId="147" applyFont="1" applyFill="1" applyBorder="1" applyAlignment="1">
      <alignment horizontal="center"/>
    </xf>
    <xf numFmtId="0" fontId="19" fillId="9" borderId="5" xfId="147" applyFont="1" applyFill="1" applyBorder="1" applyAlignment="1">
      <alignment horizontal="left" vertical="center" wrapText="1"/>
    </xf>
    <xf numFmtId="0" fontId="23" fillId="6" borderId="9" xfId="147" applyFont="1" applyFill="1" applyBorder="1" applyAlignment="1">
      <alignment horizontal="center"/>
    </xf>
    <xf numFmtId="0" fontId="16" fillId="6" borderId="19" xfId="147" applyFont="1" applyFill="1" applyBorder="1" applyAlignment="1">
      <alignment horizontal="center"/>
    </xf>
    <xf numFmtId="0" fontId="16" fillId="6" borderId="20" xfId="147" applyFont="1" applyFill="1" applyBorder="1" applyAlignment="1">
      <alignment horizontal="center"/>
    </xf>
    <xf numFmtId="0" fontId="16" fillId="6" borderId="21" xfId="147" applyFont="1" applyFill="1" applyBorder="1" applyAlignment="1">
      <alignment horizontal="center"/>
    </xf>
    <xf numFmtId="0" fontId="16" fillId="0" borderId="15" xfId="147" applyFont="1" applyFill="1" applyBorder="1" applyAlignment="1">
      <alignment horizontal="center"/>
    </xf>
    <xf numFmtId="0" fontId="19" fillId="6" borderId="22" xfId="147" applyFont="1" applyFill="1" applyBorder="1" applyAlignment="1">
      <alignment horizontal="left"/>
    </xf>
    <xf numFmtId="0" fontId="23" fillId="6" borderId="23" xfId="147" applyFont="1" applyFill="1" applyBorder="1" applyAlignment="1">
      <alignment horizontal="center"/>
    </xf>
    <xf numFmtId="0" fontId="23" fillId="6" borderId="23" xfId="147" applyFont="1" applyFill="1" applyBorder="1" applyAlignment="1"/>
    <xf numFmtId="0" fontId="16" fillId="6" borderId="23" xfId="147" applyFont="1" applyFill="1" applyBorder="1" applyAlignment="1">
      <alignment horizontal="center"/>
    </xf>
    <xf numFmtId="0" fontId="30" fillId="6" borderId="24" xfId="147" applyFont="1" applyFill="1" applyBorder="1" applyAlignment="1">
      <alignment horizontal="center"/>
    </xf>
    <xf numFmtId="0" fontId="30" fillId="6" borderId="5" xfId="147" applyFont="1" applyFill="1" applyBorder="1" applyAlignment="1">
      <alignment horizontal="center"/>
    </xf>
    <xf numFmtId="0" fontId="30" fillId="6" borderId="18" xfId="147" applyFont="1" applyFill="1" applyBorder="1" applyAlignment="1">
      <alignment horizontal="center"/>
    </xf>
    <xf numFmtId="0" fontId="17" fillId="0" borderId="25" xfId="147" applyFont="1" applyFill="1" applyBorder="1" applyAlignment="1">
      <alignment horizontal="center"/>
    </xf>
    <xf numFmtId="0" fontId="15" fillId="6" borderId="10" xfId="147" applyFont="1" applyFill="1" applyBorder="1" applyAlignment="1"/>
    <xf numFmtId="0" fontId="19" fillId="6" borderId="5" xfId="147" applyFont="1" applyFill="1" applyBorder="1" applyAlignment="1">
      <alignment horizontal="left"/>
    </xf>
    <xf numFmtId="0" fontId="23" fillId="6" borderId="9" xfId="147" applyFont="1" applyFill="1" applyBorder="1" applyAlignment="1"/>
    <xf numFmtId="0" fontId="16" fillId="6" borderId="9" xfId="147" applyFont="1" applyFill="1" applyBorder="1" applyAlignment="1"/>
    <xf numFmtId="0" fontId="16" fillId="6" borderId="26" xfId="147" applyFont="1" applyFill="1" applyBorder="1" applyAlignment="1"/>
    <xf numFmtId="0" fontId="16" fillId="6" borderId="27" xfId="147" applyFont="1" applyFill="1" applyBorder="1" applyAlignment="1"/>
    <xf numFmtId="0" fontId="16" fillId="6" borderId="28" xfId="147" applyFont="1" applyFill="1" applyBorder="1" applyAlignment="1"/>
    <xf numFmtId="0" fontId="16" fillId="0" borderId="29" xfId="147" applyFont="1" applyFill="1" applyBorder="1" applyAlignment="1"/>
    <xf numFmtId="0" fontId="16" fillId="6" borderId="10" xfId="147" applyFont="1" applyFill="1" applyBorder="1" applyAlignment="1"/>
    <xf numFmtId="0" fontId="19" fillId="6" borderId="27" xfId="147" applyFont="1" applyFill="1" applyBorder="1" applyAlignment="1">
      <alignment horizontal="left"/>
    </xf>
    <xf numFmtId="0" fontId="18" fillId="8" borderId="30" xfId="147" applyFont="1" applyFill="1" applyBorder="1" applyAlignment="1">
      <alignment horizontal="left"/>
    </xf>
    <xf numFmtId="0" fontId="23" fillId="8" borderId="30" xfId="147" applyFont="1" applyFill="1" applyBorder="1" applyAlignment="1">
      <alignment horizontal="left"/>
    </xf>
    <xf numFmtId="0" fontId="16" fillId="8" borderId="30" xfId="147" applyFont="1" applyFill="1" applyBorder="1" applyAlignment="1">
      <alignment horizontal="left"/>
    </xf>
    <xf numFmtId="3" fontId="16" fillId="8" borderId="30" xfId="147" applyNumberFormat="1" applyFont="1" applyFill="1" applyBorder="1" applyAlignment="1"/>
    <xf numFmtId="3" fontId="23" fillId="8" borderId="31" xfId="147" applyNumberFormat="1" applyFont="1" applyFill="1" applyBorder="1" applyAlignment="1"/>
    <xf numFmtId="3" fontId="23" fillId="8" borderId="32" xfId="147" applyNumberFormat="1" applyFont="1" applyFill="1" applyBorder="1" applyAlignment="1"/>
    <xf numFmtId="3" fontId="23" fillId="8" borderId="33" xfId="147" applyNumberFormat="1" applyFont="1" applyFill="1" applyBorder="1" applyAlignment="1"/>
    <xf numFmtId="1" fontId="16" fillId="0" borderId="25" xfId="147" applyNumberFormat="1" applyFont="1" applyFill="1" applyBorder="1" applyAlignment="1"/>
    <xf numFmtId="4" fontId="16" fillId="6" borderId="10" xfId="147" applyNumberFormat="1" applyFont="1" applyFill="1" applyBorder="1" applyAlignment="1"/>
    <xf numFmtId="3" fontId="19" fillId="8" borderId="32" xfId="147" applyNumberFormat="1" applyFont="1" applyFill="1" applyBorder="1" applyAlignment="1">
      <alignment horizontal="center"/>
    </xf>
    <xf numFmtId="164" fontId="23" fillId="0" borderId="34" xfId="147" applyNumberFormat="1" applyFont="1" applyFill="1" applyBorder="1" applyAlignment="1"/>
    <xf numFmtId="0" fontId="23" fillId="6" borderId="35" xfId="147" applyFont="1" applyFill="1" applyBorder="1" applyAlignment="1">
      <alignment horizontal="left"/>
    </xf>
    <xf numFmtId="3" fontId="23" fillId="6" borderId="35" xfId="147" applyNumberFormat="1" applyFont="1" applyFill="1" applyBorder="1" applyAlignment="1"/>
    <xf numFmtId="3" fontId="23" fillId="6" borderId="36" xfId="147" applyNumberFormat="1" applyFont="1" applyFill="1" applyBorder="1" applyAlignment="1"/>
    <xf numFmtId="3" fontId="23" fillId="6" borderId="37" xfId="147" applyNumberFormat="1" applyFont="1" applyFill="1" applyBorder="1" applyAlignment="1"/>
    <xf numFmtId="3" fontId="23" fillId="6" borderId="38" xfId="147" applyNumberFormat="1" applyFont="1" applyFill="1" applyBorder="1" applyAlignment="1"/>
    <xf numFmtId="1" fontId="16" fillId="0" borderId="39" xfId="147" applyNumberFormat="1" applyFont="1" applyFill="1" applyBorder="1" applyAlignment="1"/>
    <xf numFmtId="1" fontId="16" fillId="6" borderId="10" xfId="147" applyNumberFormat="1" applyFont="1" applyFill="1" applyBorder="1" applyAlignment="1">
      <alignment horizontal="right"/>
    </xf>
    <xf numFmtId="3" fontId="31" fillId="6" borderId="37" xfId="147" applyNumberFormat="1" applyFont="1" applyFill="1" applyBorder="1" applyAlignment="1">
      <alignment horizontal="center"/>
    </xf>
    <xf numFmtId="164" fontId="23" fillId="0" borderId="0" xfId="147" applyNumberFormat="1" applyFont="1" applyFill="1" applyAlignment="1"/>
    <xf numFmtId="0" fontId="23" fillId="6" borderId="40" xfId="147" applyFont="1" applyFill="1" applyBorder="1" applyAlignment="1">
      <alignment horizontal="left"/>
    </xf>
    <xf numFmtId="3" fontId="23" fillId="6" borderId="40" xfId="147" applyNumberFormat="1" applyFont="1" applyFill="1" applyBorder="1" applyAlignment="1"/>
    <xf numFmtId="3" fontId="23" fillId="6" borderId="19" xfId="147" applyNumberFormat="1" applyFont="1" applyFill="1" applyBorder="1" applyAlignment="1"/>
    <xf numFmtId="3" fontId="23" fillId="6" borderId="20" xfId="147" applyNumberFormat="1" applyFont="1" applyFill="1" applyBorder="1" applyAlignment="1"/>
    <xf numFmtId="3" fontId="23" fillId="6" borderId="21" xfId="147" applyNumberFormat="1" applyFont="1" applyFill="1" applyBorder="1" applyAlignment="1"/>
    <xf numFmtId="1" fontId="16" fillId="0" borderId="11" xfId="147" applyNumberFormat="1" applyFont="1" applyFill="1" applyBorder="1" applyAlignment="1"/>
    <xf numFmtId="3" fontId="31" fillId="6" borderId="20" xfId="147" applyNumberFormat="1" applyFont="1" applyFill="1" applyBorder="1" applyAlignment="1">
      <alignment horizontal="center"/>
    </xf>
    <xf numFmtId="0" fontId="23" fillId="6" borderId="23" xfId="147" applyFont="1" applyFill="1" applyBorder="1" applyAlignment="1">
      <alignment horizontal="left"/>
    </xf>
    <xf numFmtId="3" fontId="23" fillId="6" borderId="23" xfId="147" applyNumberFormat="1" applyFont="1" applyFill="1" applyBorder="1" applyAlignment="1"/>
    <xf numFmtId="3" fontId="23" fillId="6" borderId="24" xfId="147" applyNumberFormat="1" applyFont="1" applyFill="1" applyBorder="1" applyAlignment="1"/>
    <xf numFmtId="3" fontId="23" fillId="6" borderId="5" xfId="147" applyNumberFormat="1" applyFont="1" applyFill="1" applyBorder="1" applyAlignment="1"/>
    <xf numFmtId="3" fontId="23" fillId="6" borderId="18" xfId="147" applyNumberFormat="1" applyFont="1" applyFill="1" applyBorder="1" applyAlignment="1"/>
    <xf numFmtId="3" fontId="31" fillId="6" borderId="5" xfId="147" applyNumberFormat="1" applyFont="1" applyFill="1" applyBorder="1" applyAlignment="1">
      <alignment horizontal="center"/>
    </xf>
    <xf numFmtId="0" fontId="23" fillId="6" borderId="15" xfId="147" applyFont="1" applyFill="1" applyBorder="1" applyAlignment="1">
      <alignment horizontal="left"/>
    </xf>
    <xf numFmtId="3" fontId="23" fillId="6" borderId="15" xfId="147" applyNumberFormat="1" applyFont="1" applyFill="1" applyBorder="1" applyAlignment="1"/>
    <xf numFmtId="3" fontId="23" fillId="6" borderId="41" xfId="147" applyNumberFormat="1" applyFont="1" applyFill="1" applyBorder="1" applyAlignment="1"/>
    <xf numFmtId="3" fontId="23" fillId="6" borderId="22" xfId="147" applyNumberFormat="1" applyFont="1" applyFill="1" applyBorder="1" applyAlignment="1"/>
    <xf numFmtId="3" fontId="23" fillId="6" borderId="42" xfId="147" applyNumberFormat="1" applyFont="1" applyFill="1" applyBorder="1" applyAlignment="1"/>
    <xf numFmtId="3" fontId="31" fillId="6" borderId="22" xfId="147" applyNumberFormat="1" applyFont="1" applyFill="1" applyBorder="1" applyAlignment="1">
      <alignment horizontal="center"/>
    </xf>
    <xf numFmtId="0" fontId="23" fillId="9" borderId="23" xfId="147" applyFont="1" applyFill="1" applyBorder="1" applyAlignment="1">
      <alignment horizontal="left"/>
    </xf>
    <xf numFmtId="1" fontId="16" fillId="9" borderId="23" xfId="147" applyNumberFormat="1" applyFont="1" applyFill="1" applyBorder="1" applyAlignment="1"/>
    <xf numFmtId="3" fontId="31" fillId="9" borderId="23" xfId="147" applyNumberFormat="1" applyFont="1" applyFill="1" applyBorder="1" applyAlignment="1"/>
    <xf numFmtId="3" fontId="31" fillId="9" borderId="24" xfId="147" applyNumberFormat="1" applyFont="1" applyFill="1" applyBorder="1" applyAlignment="1"/>
    <xf numFmtId="3" fontId="31" fillId="9" borderId="5" xfId="147" applyNumberFormat="1" applyFont="1" applyFill="1" applyBorder="1" applyAlignment="1"/>
    <xf numFmtId="3" fontId="31" fillId="9" borderId="18" xfId="147" applyNumberFormat="1" applyFont="1" applyFill="1" applyBorder="1" applyAlignment="1"/>
    <xf numFmtId="1" fontId="16" fillId="0" borderId="15" xfId="147" applyNumberFormat="1" applyFont="1" applyFill="1" applyBorder="1" applyAlignment="1"/>
    <xf numFmtId="3" fontId="31" fillId="9" borderId="5" xfId="147" applyNumberFormat="1" applyFont="1" applyFill="1" applyBorder="1" applyAlignment="1">
      <alignment horizontal="center"/>
    </xf>
    <xf numFmtId="1" fontId="16" fillId="0" borderId="23" xfId="147" applyNumberFormat="1" applyFont="1" applyFill="1" applyBorder="1" applyAlignment="1"/>
    <xf numFmtId="0" fontId="23" fillId="9" borderId="43" xfId="147" applyFont="1" applyFill="1" applyBorder="1" applyAlignment="1">
      <alignment horizontal="left"/>
    </xf>
    <xf numFmtId="0" fontId="23" fillId="6" borderId="43" xfId="147" applyFont="1" applyFill="1" applyBorder="1" applyAlignment="1">
      <alignment horizontal="left"/>
    </xf>
    <xf numFmtId="1" fontId="16" fillId="0" borderId="40" xfId="147" applyNumberFormat="1" applyFont="1" applyFill="1" applyBorder="1" applyAlignment="1"/>
    <xf numFmtId="0" fontId="23" fillId="6" borderId="44" xfId="147" applyFont="1" applyFill="1" applyBorder="1" applyAlignment="1">
      <alignment horizontal="left"/>
    </xf>
    <xf numFmtId="0" fontId="32" fillId="6" borderId="44" xfId="147" applyFont="1" applyFill="1" applyBorder="1" applyAlignment="1">
      <alignment horizontal="left"/>
    </xf>
    <xf numFmtId="0" fontId="23" fillId="6" borderId="9" xfId="147" applyFont="1" applyFill="1" applyBorder="1" applyAlignment="1">
      <alignment horizontal="left"/>
    </xf>
    <xf numFmtId="0" fontId="23" fillId="6" borderId="39" xfId="147" applyFont="1" applyFill="1" applyBorder="1" applyAlignment="1">
      <alignment horizontal="left"/>
    </xf>
    <xf numFmtId="3" fontId="23" fillId="6" borderId="39" xfId="147" applyNumberFormat="1" applyFont="1" applyFill="1" applyBorder="1" applyAlignment="1"/>
    <xf numFmtId="3" fontId="23" fillId="6" borderId="45" xfId="147" applyNumberFormat="1" applyFont="1" applyFill="1" applyBorder="1" applyAlignment="1"/>
    <xf numFmtId="3" fontId="23" fillId="6" borderId="46" xfId="147" applyNumberFormat="1" applyFont="1" applyFill="1" applyBorder="1" applyAlignment="1"/>
    <xf numFmtId="3" fontId="23" fillId="6" borderId="47" xfId="147" applyNumberFormat="1" applyFont="1" applyFill="1" applyBorder="1" applyAlignment="1"/>
    <xf numFmtId="1" fontId="16" fillId="0" borderId="48" xfId="147" applyNumberFormat="1" applyFont="1" applyFill="1" applyBorder="1" applyAlignment="1"/>
    <xf numFmtId="3" fontId="31" fillId="6" borderId="46" xfId="147" applyNumberFormat="1" applyFont="1" applyFill="1" applyBorder="1" applyAlignment="1">
      <alignment horizontal="center"/>
    </xf>
    <xf numFmtId="1" fontId="23" fillId="0" borderId="48" xfId="147" applyNumberFormat="1" applyFont="1" applyFill="1" applyBorder="1" applyAlignment="1"/>
    <xf numFmtId="1" fontId="23" fillId="6" borderId="10" xfId="147" applyNumberFormat="1" applyFont="1" applyFill="1" applyBorder="1" applyAlignment="1">
      <alignment horizontal="right"/>
    </xf>
    <xf numFmtId="1" fontId="23" fillId="0" borderId="9" xfId="147" applyNumberFormat="1" applyFont="1" applyFill="1" applyBorder="1" applyAlignment="1"/>
    <xf numFmtId="164" fontId="23" fillId="6" borderId="0" xfId="147" applyNumberFormat="1" applyFont="1" applyFill="1" applyAlignment="1"/>
    <xf numFmtId="1" fontId="16" fillId="0" borderId="49" xfId="147" applyNumberFormat="1" applyFont="1" applyFill="1" applyBorder="1" applyAlignment="1"/>
    <xf numFmtId="164" fontId="23" fillId="7" borderId="0" xfId="147" applyNumberFormat="1" applyFont="1" applyFill="1" applyAlignment="1"/>
    <xf numFmtId="164" fontId="16" fillId="7" borderId="0" xfId="147" applyNumberFormat="1" applyFont="1" applyFill="1" applyAlignment="1"/>
    <xf numFmtId="1" fontId="16" fillId="6" borderId="0" xfId="147" applyNumberFormat="1" applyFont="1" applyFill="1" applyAlignment="1">
      <alignment horizontal="right"/>
    </xf>
    <xf numFmtId="3" fontId="23" fillId="9" borderId="23" xfId="147" applyNumberFormat="1" applyFont="1" applyFill="1" applyBorder="1" applyAlignment="1"/>
    <xf numFmtId="3" fontId="23" fillId="9" borderId="24" xfId="147" applyNumberFormat="1" applyFont="1" applyFill="1" applyBorder="1" applyAlignment="1"/>
    <xf numFmtId="3" fontId="23" fillId="9" borderId="5" xfId="147" applyNumberFormat="1" applyFont="1" applyFill="1" applyBorder="1" applyAlignment="1"/>
    <xf numFmtId="3" fontId="33" fillId="9" borderId="5" xfId="146" applyNumberFormat="1" applyFont="1" applyFill="1" applyBorder="1" applyAlignment="1">
      <alignment horizontal="right" vertical="center"/>
    </xf>
    <xf numFmtId="3" fontId="23" fillId="9" borderId="18" xfId="147" applyNumberFormat="1" applyFont="1" applyFill="1" applyBorder="1" applyAlignment="1"/>
    <xf numFmtId="0" fontId="32" fillId="6" borderId="40" xfId="147" applyFont="1" applyFill="1" applyBorder="1" applyAlignment="1">
      <alignment horizontal="left"/>
    </xf>
    <xf numFmtId="0" fontId="32" fillId="9" borderId="43" xfId="147" applyFont="1" applyFill="1" applyBorder="1" applyAlignment="1">
      <alignment horizontal="left"/>
    </xf>
    <xf numFmtId="1" fontId="16" fillId="0" borderId="50" xfId="147" applyNumberFormat="1" applyFont="1" applyFill="1" applyBorder="1" applyAlignment="1"/>
    <xf numFmtId="1" fontId="16" fillId="0" borderId="51" xfId="147" applyNumberFormat="1" applyFont="1" applyFill="1" applyBorder="1" applyAlignment="1"/>
    <xf numFmtId="0" fontId="34" fillId="6" borderId="0" xfId="147" applyFont="1" applyFill="1" applyAlignment="1"/>
    <xf numFmtId="3" fontId="23" fillId="6" borderId="9" xfId="147" applyNumberFormat="1" applyFont="1" applyFill="1" applyBorder="1" applyAlignment="1"/>
    <xf numFmtId="3" fontId="23" fillId="6" borderId="26" xfId="147" applyNumberFormat="1" applyFont="1" applyFill="1" applyBorder="1" applyAlignment="1"/>
    <xf numFmtId="3" fontId="23" fillId="6" borderId="27" xfId="147" applyNumberFormat="1" applyFont="1" applyFill="1" applyBorder="1" applyAlignment="1"/>
    <xf numFmtId="3" fontId="23" fillId="6" borderId="28" xfId="147" applyNumberFormat="1" applyFont="1" applyFill="1" applyBorder="1" applyAlignment="1"/>
    <xf numFmtId="1" fontId="23" fillId="0" borderId="15" xfId="147" applyNumberFormat="1" applyFont="1" applyFill="1" applyBorder="1" applyAlignment="1"/>
    <xf numFmtId="1" fontId="23" fillId="0" borderId="23" xfId="147" applyNumberFormat="1" applyFont="1" applyFill="1" applyBorder="1" applyAlignment="1"/>
    <xf numFmtId="3" fontId="31" fillId="6" borderId="27" xfId="147" applyNumberFormat="1" applyFont="1" applyFill="1" applyBorder="1" applyAlignment="1">
      <alignment horizontal="center"/>
    </xf>
    <xf numFmtId="0" fontId="18" fillId="6" borderId="30" xfId="147" applyFont="1" applyFill="1" applyBorder="1" applyAlignment="1">
      <alignment horizontal="left"/>
    </xf>
    <xf numFmtId="0" fontId="16" fillId="6" borderId="30" xfId="147" applyFont="1" applyFill="1" applyBorder="1" applyAlignment="1">
      <alignment horizontal="left"/>
    </xf>
    <xf numFmtId="3" fontId="16" fillId="6" borderId="30" xfId="147" applyNumberFormat="1" applyFont="1" applyFill="1" applyBorder="1" applyAlignment="1"/>
    <xf numFmtId="3" fontId="23" fillId="6" borderId="31" xfId="147" applyNumberFormat="1" applyFont="1" applyFill="1" applyBorder="1" applyAlignment="1"/>
    <xf numFmtId="3" fontId="23" fillId="6" borderId="32" xfId="147" applyNumberFormat="1" applyFont="1" applyFill="1" applyBorder="1" applyAlignment="1"/>
    <xf numFmtId="3" fontId="35" fillId="6" borderId="32" xfId="146" applyNumberFormat="1" applyFont="1" applyFill="1" applyBorder="1" applyAlignment="1">
      <alignment vertical="center"/>
    </xf>
    <xf numFmtId="3" fontId="23" fillId="6" borderId="33" xfId="147" applyNumberFormat="1" applyFont="1" applyFill="1" applyBorder="1" applyAlignment="1"/>
    <xf numFmtId="3" fontId="31" fillId="6" borderId="32" xfId="147" applyNumberFormat="1" applyFont="1" applyFill="1" applyBorder="1" applyAlignment="1">
      <alignment horizontal="center"/>
    </xf>
    <xf numFmtId="165" fontId="23" fillId="6" borderId="15" xfId="144" applyFont="1" applyFill="1" applyBorder="1" applyAlignment="1">
      <alignment horizontal="left"/>
    </xf>
    <xf numFmtId="0" fontId="32" fillId="6" borderId="15" xfId="147" applyFont="1" applyFill="1" applyBorder="1" applyAlignment="1">
      <alignment horizontal="left"/>
    </xf>
    <xf numFmtId="1" fontId="23" fillId="0" borderId="29" xfId="147" applyNumberFormat="1" applyFont="1" applyFill="1" applyBorder="1" applyAlignment="1"/>
    <xf numFmtId="0" fontId="18" fillId="9" borderId="30" xfId="147" applyFont="1" applyFill="1" applyBorder="1" applyAlignment="1">
      <alignment horizontal="left"/>
    </xf>
    <xf numFmtId="0" fontId="16" fillId="9" borderId="30" xfId="147" applyFont="1" applyFill="1" applyBorder="1" applyAlignment="1">
      <alignment horizontal="left"/>
    </xf>
    <xf numFmtId="3" fontId="16" fillId="9" borderId="30" xfId="147" applyNumberFormat="1" applyFont="1" applyFill="1" applyBorder="1" applyAlignment="1"/>
    <xf numFmtId="3" fontId="23" fillId="9" borderId="31" xfId="147" applyNumberFormat="1" applyFont="1" applyFill="1" applyBorder="1" applyAlignment="1"/>
    <xf numFmtId="3" fontId="23" fillId="9" borderId="32" xfId="147" applyNumberFormat="1" applyFont="1" applyFill="1" applyBorder="1" applyAlignment="1"/>
    <xf numFmtId="3" fontId="23" fillId="9" borderId="33" xfId="147" applyNumberFormat="1" applyFont="1" applyFill="1" applyBorder="1" applyAlignment="1"/>
    <xf numFmtId="1" fontId="23" fillId="0" borderId="52" xfId="147" applyNumberFormat="1" applyFont="1" applyFill="1" applyBorder="1" applyAlignment="1"/>
    <xf numFmtId="3" fontId="31" fillId="9" borderId="32" xfId="147" applyNumberFormat="1" applyFont="1" applyFill="1" applyBorder="1" applyAlignment="1">
      <alignment horizontal="center"/>
    </xf>
    <xf numFmtId="0" fontId="18" fillId="8" borderId="35" xfId="147" applyFont="1" applyFill="1" applyBorder="1" applyAlignment="1">
      <alignment horizontal="left"/>
    </xf>
    <xf numFmtId="0" fontId="16" fillId="8" borderId="35" xfId="147" applyFont="1" applyFill="1" applyBorder="1" applyAlignment="1">
      <alignment horizontal="left"/>
    </xf>
    <xf numFmtId="166" fontId="16" fillId="8" borderId="35" xfId="147" applyNumberFormat="1" applyFont="1" applyFill="1" applyBorder="1" applyAlignment="1"/>
    <xf numFmtId="166" fontId="23" fillId="9" borderId="36" xfId="147" applyNumberFormat="1" applyFont="1" applyFill="1" applyBorder="1" applyAlignment="1"/>
    <xf numFmtId="166" fontId="23" fillId="9" borderId="37" xfId="147" applyNumberFormat="1" applyFont="1" applyFill="1" applyBorder="1" applyAlignment="1"/>
    <xf numFmtId="166" fontId="23" fillId="9" borderId="38" xfId="147" applyNumberFormat="1" applyFont="1" applyFill="1" applyBorder="1" applyAlignment="1"/>
    <xf numFmtId="3" fontId="31" fillId="8" borderId="37" xfId="147" applyNumberFormat="1" applyFont="1" applyFill="1" applyBorder="1" applyAlignment="1">
      <alignment horizontal="center"/>
    </xf>
    <xf numFmtId="0" fontId="36" fillId="10" borderId="43" xfId="148" applyFont="1" applyFill="1" applyBorder="1" applyAlignment="1">
      <alignment horizontal="center"/>
    </xf>
    <xf numFmtId="0" fontId="15" fillId="6" borderId="53" xfId="147" applyFont="1" applyFill="1" applyBorder="1" applyAlignment="1">
      <alignment horizontal="left"/>
    </xf>
    <xf numFmtId="166" fontId="37" fillId="6" borderId="53" xfId="147" applyNumberFormat="1" applyFont="1" applyFill="1" applyBorder="1" applyAlignment="1"/>
    <xf numFmtId="166" fontId="38" fillId="6" borderId="53" xfId="147" applyNumberFormat="1" applyFont="1" applyFill="1" applyBorder="1" applyAlignment="1"/>
    <xf numFmtId="166" fontId="38" fillId="6" borderId="51" xfId="147" applyNumberFormat="1" applyFont="1" applyFill="1" applyBorder="1" applyAlignment="1"/>
    <xf numFmtId="166" fontId="16" fillId="8" borderId="30" xfId="147" applyNumberFormat="1" applyFont="1" applyFill="1" applyBorder="1" applyAlignment="1">
      <alignment horizontal="right"/>
    </xf>
    <xf numFmtId="166" fontId="23" fillId="9" borderId="31" xfId="147" applyNumberFormat="1" applyFont="1" applyFill="1" applyBorder="1" applyAlignment="1">
      <alignment horizontal="right"/>
    </xf>
    <xf numFmtId="166" fontId="23" fillId="9" borderId="32" xfId="147" applyNumberFormat="1" applyFont="1" applyFill="1" applyBorder="1" applyAlignment="1">
      <alignment horizontal="right"/>
    </xf>
    <xf numFmtId="166" fontId="23" fillId="9" borderId="33" xfId="147" applyNumberFormat="1" applyFont="1" applyFill="1" applyBorder="1" applyAlignment="1">
      <alignment horizontal="right"/>
    </xf>
    <xf numFmtId="1" fontId="16" fillId="0" borderId="25" xfId="147" applyNumberFormat="1" applyFont="1" applyFill="1" applyBorder="1" applyAlignment="1">
      <alignment horizontal="right"/>
    </xf>
    <xf numFmtId="3" fontId="31" fillId="8" borderId="32" xfId="147" applyNumberFormat="1" applyFont="1" applyFill="1" applyBorder="1" applyAlignment="1">
      <alignment horizontal="center"/>
    </xf>
    <xf numFmtId="0" fontId="16" fillId="6" borderId="9" xfId="147" applyFont="1" applyFill="1" applyBorder="1" applyAlignment="1">
      <alignment horizontal="left"/>
    </xf>
    <xf numFmtId="3" fontId="16" fillId="6" borderId="9" xfId="147" applyNumberFormat="1" applyFont="1" applyFill="1" applyBorder="1" applyAlignment="1">
      <alignment horizontal="right"/>
    </xf>
    <xf numFmtId="3" fontId="16" fillId="3" borderId="9" xfId="147" applyNumberFormat="1" applyFont="1" applyFill="1" applyBorder="1" applyAlignment="1">
      <alignment horizontal="right"/>
    </xf>
    <xf numFmtId="3" fontId="23" fillId="6" borderId="26" xfId="147" applyNumberFormat="1" applyFont="1" applyFill="1" applyBorder="1" applyAlignment="1">
      <alignment horizontal="right"/>
    </xf>
    <xf numFmtId="3" fontId="23" fillId="6" borderId="27" xfId="147" applyNumberFormat="1" applyFont="1" applyFill="1" applyBorder="1" applyAlignment="1">
      <alignment horizontal="right"/>
    </xf>
    <xf numFmtId="3" fontId="23" fillId="6" borderId="28" xfId="147" applyNumberFormat="1" applyFont="1" applyFill="1" applyBorder="1" applyAlignment="1">
      <alignment horizontal="right"/>
    </xf>
    <xf numFmtId="1" fontId="16" fillId="0" borderId="9" xfId="147" applyNumberFormat="1" applyFont="1" applyFill="1" applyBorder="1" applyAlignment="1">
      <alignment horizontal="right"/>
    </xf>
    <xf numFmtId="0" fontId="15" fillId="6" borderId="34" xfId="147" applyFont="1" applyFill="1" applyBorder="1" applyAlignment="1"/>
    <xf numFmtId="0" fontId="15" fillId="6" borderId="53" xfId="147" applyFont="1" applyFill="1" applyBorder="1" applyAlignment="1"/>
    <xf numFmtId="0" fontId="23" fillId="7" borderId="23" xfId="147" applyFont="1" applyFill="1" applyBorder="1" applyAlignment="1">
      <alignment horizontal="left"/>
    </xf>
    <xf numFmtId="3" fontId="23" fillId="7" borderId="23" xfId="147" applyNumberFormat="1" applyFont="1" applyFill="1" applyBorder="1" applyAlignment="1"/>
    <xf numFmtId="3" fontId="23" fillId="7" borderId="24" xfId="147" applyNumberFormat="1" applyFont="1" applyFill="1" applyBorder="1" applyAlignment="1"/>
    <xf numFmtId="3" fontId="23" fillId="7" borderId="5" xfId="147" applyNumberFormat="1" applyFont="1" applyFill="1" applyBorder="1" applyAlignment="1"/>
    <xf numFmtId="3" fontId="23" fillId="7" borderId="18" xfId="147" applyNumberFormat="1" applyFont="1" applyFill="1" applyBorder="1" applyAlignment="1"/>
    <xf numFmtId="3" fontId="23" fillId="0" borderId="23" xfId="147" applyNumberFormat="1" applyFont="1" applyFill="1" applyBorder="1" applyAlignment="1"/>
    <xf numFmtId="3" fontId="31" fillId="7" borderId="5" xfId="147" applyNumberFormat="1" applyFont="1" applyFill="1" applyBorder="1" applyAlignment="1">
      <alignment horizontal="center"/>
    </xf>
    <xf numFmtId="164" fontId="23" fillId="0" borderId="53" xfId="147" applyNumberFormat="1" applyFont="1" applyFill="1" applyBorder="1" applyAlignment="1"/>
    <xf numFmtId="164" fontId="23" fillId="7" borderId="23" xfId="147" applyNumberFormat="1" applyFont="1" applyFill="1" applyBorder="1" applyAlignment="1"/>
    <xf numFmtId="0" fontId="16" fillId="7" borderId="23" xfId="147" applyFont="1" applyFill="1" applyBorder="1" applyAlignment="1">
      <alignment horizontal="left"/>
    </xf>
    <xf numFmtId="0" fontId="16" fillId="6" borderId="15" xfId="147" applyFont="1" applyFill="1" applyBorder="1" applyAlignment="1">
      <alignment horizontal="left"/>
    </xf>
    <xf numFmtId="164" fontId="23" fillId="6" borderId="23" xfId="147" applyNumberFormat="1" applyFont="1" applyFill="1" applyBorder="1" applyAlignment="1"/>
    <xf numFmtId="0" fontId="15" fillId="6" borderId="54" xfId="147" applyFont="1" applyFill="1" applyBorder="1" applyAlignment="1"/>
    <xf numFmtId="0" fontId="23" fillId="7" borderId="49" xfId="147" applyFont="1" applyFill="1" applyBorder="1" applyAlignment="1">
      <alignment horizontal="left"/>
    </xf>
    <xf numFmtId="3" fontId="23" fillId="7" borderId="49" xfId="147" applyNumberFormat="1" applyFont="1" applyFill="1" applyBorder="1" applyAlignment="1"/>
    <xf numFmtId="3" fontId="23" fillId="7" borderId="55" xfId="147" applyNumberFormat="1" applyFont="1" applyFill="1" applyBorder="1" applyAlignment="1"/>
    <xf numFmtId="3" fontId="23" fillId="7" borderId="56" xfId="147" applyNumberFormat="1" applyFont="1" applyFill="1" applyBorder="1" applyAlignment="1"/>
    <xf numFmtId="3" fontId="23" fillId="7" borderId="57" xfId="147" applyNumberFormat="1" applyFont="1" applyFill="1" applyBorder="1" applyAlignment="1"/>
    <xf numFmtId="3" fontId="31" fillId="7" borderId="56" xfId="147" applyNumberFormat="1" applyFont="1" applyFill="1" applyBorder="1" applyAlignment="1">
      <alignment horizontal="center"/>
    </xf>
    <xf numFmtId="164" fontId="23" fillId="0" borderId="54" xfId="147" applyNumberFormat="1" applyFont="1" applyFill="1" applyBorder="1" applyAlignment="1"/>
    <xf numFmtId="164" fontId="23" fillId="6" borderId="58" xfId="147" applyNumberFormat="1" applyFont="1" applyFill="1" applyBorder="1" applyAlignment="1"/>
    <xf numFmtId="1" fontId="16" fillId="6" borderId="25" xfId="147" applyNumberFormat="1" applyFont="1" applyFill="1" applyBorder="1" applyAlignment="1"/>
    <xf numFmtId="1" fontId="23" fillId="6" borderId="0" xfId="147" applyNumberFormat="1" applyFont="1" applyFill="1" applyAlignment="1">
      <alignment horizontal="right"/>
    </xf>
    <xf numFmtId="1" fontId="16" fillId="6" borderId="59" xfId="147" applyNumberFormat="1" applyFont="1" applyFill="1" applyBorder="1" applyAlignment="1"/>
    <xf numFmtId="1" fontId="16" fillId="0" borderId="59" xfId="147" applyNumberFormat="1" applyFont="1" applyFill="1" applyBorder="1" applyAlignment="1"/>
    <xf numFmtId="0" fontId="23" fillId="6" borderId="60" xfId="147" applyFont="1" applyFill="1" applyBorder="1" applyAlignment="1">
      <alignment horizontal="left"/>
    </xf>
    <xf numFmtId="0" fontId="23" fillId="6" borderId="58" xfId="147" applyFont="1" applyFill="1" applyBorder="1" applyAlignment="1">
      <alignment horizontal="left"/>
    </xf>
    <xf numFmtId="1" fontId="16" fillId="6" borderId="48" xfId="147" applyNumberFormat="1" applyFont="1" applyFill="1" applyBorder="1" applyAlignment="1"/>
    <xf numFmtId="1" fontId="16" fillId="6" borderId="61" xfId="147" applyNumberFormat="1" applyFont="1" applyFill="1" applyBorder="1" applyAlignment="1"/>
    <xf numFmtId="3" fontId="23" fillId="6" borderId="0" xfId="147" applyNumberFormat="1" applyFont="1" applyFill="1" applyAlignment="1"/>
    <xf numFmtId="0" fontId="39" fillId="6" borderId="62" xfId="148" applyFont="1" applyFill="1" applyBorder="1" applyAlignment="1"/>
    <xf numFmtId="0" fontId="15" fillId="6" borderId="8" xfId="147" applyFont="1" applyFill="1" applyBorder="1" applyAlignment="1">
      <alignment horizontal="left"/>
    </xf>
    <xf numFmtId="166" fontId="37" fillId="6" borderId="8" xfId="147" applyNumberFormat="1" applyFont="1" applyFill="1" applyBorder="1" applyAlignment="1"/>
    <xf numFmtId="166" fontId="38" fillId="6" borderId="8" xfId="147" applyNumberFormat="1" applyFont="1" applyFill="1" applyBorder="1" applyAlignment="1"/>
    <xf numFmtId="1" fontId="16" fillId="0" borderId="0" xfId="147" applyNumberFormat="1" applyFont="1" applyFill="1" applyAlignment="1"/>
    <xf numFmtId="0" fontId="23" fillId="6" borderId="0" xfId="147" applyFont="1" applyFill="1" applyAlignment="1">
      <alignment horizontal="left"/>
    </xf>
    <xf numFmtId="1" fontId="16" fillId="6" borderId="0" xfId="147" applyNumberFormat="1" applyFont="1" applyFill="1" applyAlignment="1"/>
    <xf numFmtId="0" fontId="25" fillId="6" borderId="0" xfId="146" applyFont="1" applyFill="1" applyAlignment="1">
      <alignment horizontal="left" vertical="center"/>
    </xf>
    <xf numFmtId="1" fontId="16" fillId="6" borderId="34" xfId="147" applyNumberFormat="1" applyFont="1" applyFill="1" applyBorder="1" applyAlignment="1"/>
    <xf numFmtId="0" fontId="40" fillId="9" borderId="5" xfId="146" applyFont="1" applyFill="1" applyBorder="1" applyAlignment="1">
      <alignment horizontal="center" vertical="center"/>
    </xf>
    <xf numFmtId="0" fontId="25" fillId="6" borderId="0" xfId="146" applyFont="1" applyFill="1" applyAlignment="1">
      <alignment horizontal="right" vertical="center"/>
    </xf>
    <xf numFmtId="0" fontId="41" fillId="9" borderId="5" xfId="146" applyFont="1" applyFill="1" applyBorder="1" applyAlignment="1">
      <alignment horizontal="center" vertical="center"/>
    </xf>
    <xf numFmtId="0" fontId="23" fillId="6" borderId="0" xfId="147" applyFont="1" applyFill="1" applyAlignment="1">
      <alignment horizontal="right"/>
    </xf>
    <xf numFmtId="168" fontId="42" fillId="9" borderId="5" xfId="149" applyNumberFormat="1" applyFont="1" applyFill="1" applyBorder="1" applyAlignment="1">
      <alignment horizontal="center" vertical="center"/>
    </xf>
    <xf numFmtId="0" fontId="30" fillId="6" borderId="0" xfId="147" applyFont="1" applyFill="1" applyAlignment="1">
      <alignment horizontal="center"/>
    </xf>
    <xf numFmtId="0" fontId="30" fillId="6" borderId="0" xfId="147" applyFont="1" applyFill="1" applyAlignment="1">
      <alignment horizontal="left"/>
    </xf>
    <xf numFmtId="1" fontId="43" fillId="6" borderId="0" xfId="147" applyNumberFormat="1" applyFont="1" applyFill="1" applyAlignment="1"/>
    <xf numFmtId="0" fontId="45" fillId="6" borderId="0" xfId="147" applyFont="1" applyFill="1" applyAlignment="1"/>
    <xf numFmtId="0" fontId="31" fillId="6" borderId="0" xfId="147" applyFont="1" applyFill="1" applyAlignment="1">
      <alignment horizontal="right"/>
    </xf>
    <xf numFmtId="1" fontId="31" fillId="6" borderId="0" xfId="147" applyNumberFormat="1" applyFont="1" applyFill="1" applyAlignment="1">
      <alignment horizontal="right"/>
    </xf>
    <xf numFmtId="0" fontId="17" fillId="6" borderId="34" xfId="147" applyFont="1" applyFill="1" applyBorder="1" applyAlignment="1"/>
    <xf numFmtId="164" fontId="19" fillId="6" borderId="0" xfId="147" applyNumberFormat="1" applyFont="1" applyFill="1" applyAlignment="1">
      <alignment horizontal="left"/>
    </xf>
    <xf numFmtId="3" fontId="16" fillId="6" borderId="0" xfId="147" applyNumberFormat="1" applyFont="1" applyFill="1" applyAlignment="1"/>
    <xf numFmtId="0" fontId="31" fillId="6" borderId="0" xfId="147" applyFont="1" applyFill="1" applyAlignment="1">
      <alignment horizontal="left"/>
    </xf>
    <xf numFmtId="0" fontId="29" fillId="8" borderId="11" xfId="146" applyFont="1" applyFill="1" applyBorder="1" applyAlignment="1">
      <alignment horizontal="center" vertical="center" wrapText="1"/>
    </xf>
    <xf numFmtId="0" fontId="24" fillId="8" borderId="11" xfId="147" applyFont="1" applyFill="1" applyBorder="1" applyAlignment="1">
      <alignment horizontal="center" vertical="center" wrapText="1"/>
    </xf>
    <xf numFmtId="0" fontId="44" fillId="6" borderId="54" xfId="146" applyFont="1" applyFill="1" applyBorder="1" applyAlignment="1">
      <alignment horizontal="center" vertical="center"/>
    </xf>
    <xf numFmtId="3" fontId="46" fillId="6" borderId="54" xfId="147" applyNumberFormat="1" applyFont="1" applyFill="1" applyBorder="1" applyAlignment="1">
      <alignment horizontal="center" vertical="center"/>
    </xf>
    <xf numFmtId="167" fontId="24" fillId="9" borderId="17" xfId="146" applyNumberFormat="1" applyFont="1" applyFill="1" applyBorder="1" applyAlignment="1">
      <alignment horizontal="center" vertical="center"/>
    </xf>
    <xf numFmtId="0" fontId="47" fillId="9" borderId="5" xfId="146" applyFont="1" applyFill="1" applyBorder="1" applyAlignment="1">
      <alignment horizontal="center" vertical="center"/>
    </xf>
  </cellXfs>
  <cellStyles count="150">
    <cellStyle name="cf1" xfId="1"/>
    <cellStyle name="cf10" xfId="2"/>
    <cellStyle name="cf100" xfId="3"/>
    <cellStyle name="cf101" xfId="4"/>
    <cellStyle name="cf102" xfId="5"/>
    <cellStyle name="cf103" xfId="6"/>
    <cellStyle name="cf104" xfId="7"/>
    <cellStyle name="cf105" xfId="8"/>
    <cellStyle name="cf106" xfId="9"/>
    <cellStyle name="cf107" xfId="10"/>
    <cellStyle name="cf108" xfId="11"/>
    <cellStyle name="cf109" xfId="12"/>
    <cellStyle name="cf11" xfId="13"/>
    <cellStyle name="cf110" xfId="14"/>
    <cellStyle name="cf111" xfId="15"/>
    <cellStyle name="cf112" xfId="16"/>
    <cellStyle name="cf113" xfId="17"/>
    <cellStyle name="cf114" xfId="18"/>
    <cellStyle name="cf115" xfId="19"/>
    <cellStyle name="cf116" xfId="20"/>
    <cellStyle name="cf117" xfId="21"/>
    <cellStyle name="cf118" xfId="22"/>
    <cellStyle name="cf119" xfId="23"/>
    <cellStyle name="cf12" xfId="24"/>
    <cellStyle name="cf120" xfId="25"/>
    <cellStyle name="cf121" xfId="26"/>
    <cellStyle name="cf122" xfId="27"/>
    <cellStyle name="cf123" xfId="28"/>
    <cellStyle name="cf124" xfId="29"/>
    <cellStyle name="cf125" xfId="30"/>
    <cellStyle name="cf126" xfId="31"/>
    <cellStyle name="cf127" xfId="32"/>
    <cellStyle name="cf128" xfId="33"/>
    <cellStyle name="cf129" xfId="34"/>
    <cellStyle name="cf13" xfId="35"/>
    <cellStyle name="cf130" xfId="36"/>
    <cellStyle name="cf131" xfId="37"/>
    <cellStyle name="cf132" xfId="38"/>
    <cellStyle name="cf133" xfId="39"/>
    <cellStyle name="cf134" xfId="40"/>
    <cellStyle name="cf135" xfId="41"/>
    <cellStyle name="cf136" xfId="42"/>
    <cellStyle name="cf137" xfId="43"/>
    <cellStyle name="cf138" xfId="44"/>
    <cellStyle name="cf139" xfId="45"/>
    <cellStyle name="cf14" xfId="46"/>
    <cellStyle name="cf140" xfId="47"/>
    <cellStyle name="cf141" xfId="48"/>
    <cellStyle name="cf142" xfId="49"/>
    <cellStyle name="cf143" xfId="50"/>
    <cellStyle name="cf15" xfId="51"/>
    <cellStyle name="cf16" xfId="52"/>
    <cellStyle name="cf17" xfId="53"/>
    <cellStyle name="cf18" xfId="54"/>
    <cellStyle name="cf19" xfId="55"/>
    <cellStyle name="cf2" xfId="56"/>
    <cellStyle name="cf20" xfId="57"/>
    <cellStyle name="cf21" xfId="58"/>
    <cellStyle name="cf22" xfId="59"/>
    <cellStyle name="cf23" xfId="60"/>
    <cellStyle name="cf24" xfId="61"/>
    <cellStyle name="cf25" xfId="62"/>
    <cellStyle name="cf26" xfId="63"/>
    <cellStyle name="cf27" xfId="64"/>
    <cellStyle name="cf28" xfId="65"/>
    <cellStyle name="cf29" xfId="66"/>
    <cellStyle name="cf3" xfId="67"/>
    <cellStyle name="cf30" xfId="68"/>
    <cellStyle name="cf31" xfId="69"/>
    <cellStyle name="cf32" xfId="70"/>
    <cellStyle name="cf33" xfId="71"/>
    <cellStyle name="cf34" xfId="72"/>
    <cellStyle name="cf35" xfId="73"/>
    <cellStyle name="cf36" xfId="74"/>
    <cellStyle name="cf37" xfId="75"/>
    <cellStyle name="cf38" xfId="76"/>
    <cellStyle name="cf39" xfId="77"/>
    <cellStyle name="cf4" xfId="78"/>
    <cellStyle name="cf40" xfId="79"/>
    <cellStyle name="cf41" xfId="80"/>
    <cellStyle name="cf42" xfId="81"/>
    <cellStyle name="cf43" xfId="82"/>
    <cellStyle name="cf44" xfId="83"/>
    <cellStyle name="cf45" xfId="84"/>
    <cellStyle name="cf46" xfId="85"/>
    <cellStyle name="cf47" xfId="86"/>
    <cellStyle name="cf48" xfId="87"/>
    <cellStyle name="cf49" xfId="88"/>
    <cellStyle name="cf5" xfId="89"/>
    <cellStyle name="cf50" xfId="90"/>
    <cellStyle name="cf51" xfId="91"/>
    <cellStyle name="cf52" xfId="92"/>
    <cellStyle name="cf53" xfId="93"/>
    <cellStyle name="cf54" xfId="94"/>
    <cellStyle name="cf55" xfId="95"/>
    <cellStyle name="cf56" xfId="96"/>
    <cellStyle name="cf57" xfId="97"/>
    <cellStyle name="cf58" xfId="98"/>
    <cellStyle name="cf59" xfId="99"/>
    <cellStyle name="cf6" xfId="100"/>
    <cellStyle name="cf60" xfId="101"/>
    <cellStyle name="cf61" xfId="102"/>
    <cellStyle name="cf62" xfId="103"/>
    <cellStyle name="cf63" xfId="104"/>
    <cellStyle name="cf64" xfId="105"/>
    <cellStyle name="cf65" xfId="106"/>
    <cellStyle name="cf66" xfId="107"/>
    <cellStyle name="cf67" xfId="108"/>
    <cellStyle name="cf68" xfId="109"/>
    <cellStyle name="cf69" xfId="110"/>
    <cellStyle name="cf7" xfId="111"/>
    <cellStyle name="cf70" xfId="112"/>
    <cellStyle name="cf71" xfId="113"/>
    <cellStyle name="cf72" xfId="114"/>
    <cellStyle name="cf73" xfId="115"/>
    <cellStyle name="cf74" xfId="116"/>
    <cellStyle name="cf75" xfId="117"/>
    <cellStyle name="cf76" xfId="118"/>
    <cellStyle name="cf77" xfId="119"/>
    <cellStyle name="cf78" xfId="120"/>
    <cellStyle name="cf79" xfId="121"/>
    <cellStyle name="cf8" xfId="122"/>
    <cellStyle name="cf80" xfId="123"/>
    <cellStyle name="cf81" xfId="124"/>
    <cellStyle name="cf82" xfId="125"/>
    <cellStyle name="cf83" xfId="126"/>
    <cellStyle name="cf84" xfId="127"/>
    <cellStyle name="cf85" xfId="128"/>
    <cellStyle name="cf86" xfId="129"/>
    <cellStyle name="cf87" xfId="130"/>
    <cellStyle name="cf88" xfId="131"/>
    <cellStyle name="cf89" xfId="132"/>
    <cellStyle name="cf9" xfId="133"/>
    <cellStyle name="cf90" xfId="134"/>
    <cellStyle name="cf91" xfId="135"/>
    <cellStyle name="cf92" xfId="136"/>
    <cellStyle name="cf93" xfId="137"/>
    <cellStyle name="cf94" xfId="138"/>
    <cellStyle name="cf95" xfId="139"/>
    <cellStyle name="cf96" xfId="140"/>
    <cellStyle name="cf97" xfId="141"/>
    <cellStyle name="cf98" xfId="142"/>
    <cellStyle name="cf99" xfId="143"/>
    <cellStyle name="Comma 2" xfId="144"/>
    <cellStyle name="Hyperlink" xfId="145"/>
    <cellStyle name="Normal" xfId="0" builtinId="0" customBuiltin="1"/>
    <cellStyle name="Normal 2" xfId="146"/>
    <cellStyle name="Normal 3" xfId="147"/>
    <cellStyle name="Normal_B3_2013 2" xfId="148"/>
    <cellStyle name="Normal_BIN 7301,7311 and 6301 2" xfId="149"/>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FFFCC"/>
        <family val="2"/>
        <charset val="204"/>
      </font>
    </dxf>
    <dxf>
      <font>
        <color rgb="FFF0FDCF"/>
        <family val="2"/>
        <charset val="204"/>
      </font>
    </dxf>
    <dxf>
      <font>
        <color rgb="FFFFFF00"/>
        <family val="2"/>
        <charset val="204"/>
      </font>
      <fill>
        <patternFill patternType="solid">
          <fgColor rgb="FF000099"/>
          <bgColor rgb="FF000099"/>
        </patternFill>
      </fill>
    </dxf>
    <dxf>
      <font>
        <color rgb="FFFFFF00"/>
        <family val="2"/>
        <charset val="204"/>
      </font>
      <numFmt numFmtId="170" formatCode="#,##0;&quot;(&quot;#,##0&quot;)&quot;"/>
      <fill>
        <patternFill patternType="solid">
          <fgColor rgb="FFFF0000"/>
          <bgColor rgb="FFFF0000"/>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botna\mesehcni%20kasovi%20otcheti%20i%20oborotni%20vedomosti\&#1073;&#1102;&#1076;&#1078;&#1077;&#1090;\2024\7012_B3_RUO_Lovech_30.06.2024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39"/>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образованието-Ловеч</v>
          </cell>
          <cell r="F9">
            <v>45473</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730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2077</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236588</v>
          </cell>
          <cell r="H182">
            <v>0</v>
          </cell>
          <cell r="I182">
            <v>0</v>
          </cell>
          <cell r="J182">
            <v>28271</v>
          </cell>
        </row>
        <row r="185">
          <cell r="E185">
            <v>0</v>
          </cell>
          <cell r="G185">
            <v>38218</v>
          </cell>
          <cell r="H185">
            <v>0</v>
          </cell>
          <cell r="I185">
            <v>0</v>
          </cell>
          <cell r="J185">
            <v>5883</v>
          </cell>
        </row>
        <row r="191">
          <cell r="E191">
            <v>0</v>
          </cell>
          <cell r="G191">
            <v>0</v>
          </cell>
          <cell r="H191">
            <v>0</v>
          </cell>
          <cell r="I191">
            <v>0</v>
          </cell>
          <cell r="J191">
            <v>87536</v>
          </cell>
        </row>
        <row r="197">
          <cell r="E197">
            <v>0</v>
          </cell>
          <cell r="G197">
            <v>0</v>
          </cell>
          <cell r="H197">
            <v>0</v>
          </cell>
          <cell r="I197">
            <v>0</v>
          </cell>
          <cell r="J197">
            <v>0</v>
          </cell>
        </row>
        <row r="198">
          <cell r="E198">
            <v>0</v>
          </cell>
          <cell r="G198">
            <v>28050</v>
          </cell>
          <cell r="H198">
            <v>0</v>
          </cell>
          <cell r="I198">
            <v>-21</v>
          </cell>
          <cell r="J198">
            <v>0</v>
          </cell>
        </row>
        <row r="216">
          <cell r="E216">
            <v>0</v>
          </cell>
          <cell r="G216">
            <v>110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863114</v>
          </cell>
          <cell r="G379">
            <v>-18150</v>
          </cell>
          <cell r="H379">
            <v>0</v>
          </cell>
          <cell r="I379">
            <v>0</v>
          </cell>
          <cell r="J379">
            <v>0</v>
          </cell>
        </row>
        <row r="384">
          <cell r="E384">
            <v>0</v>
          </cell>
          <cell r="G384">
            <v>-6688</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320967</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125699</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4009</v>
          </cell>
          <cell r="H512">
            <v>0</v>
          </cell>
          <cell r="I512">
            <v>0</v>
          </cell>
          <cell r="J512">
            <v>-4009</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21</v>
          </cell>
          <cell r="H579">
            <v>0</v>
          </cell>
          <cell r="I579">
            <v>-21</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д-р Иваничка Буровска</v>
          </cell>
        </row>
        <row r="593">
          <cell r="B593">
            <v>30062024</v>
          </cell>
          <cell r="E593" t="str">
            <v>068/603806</v>
          </cell>
          <cell r="H593" t="str">
            <v>rio_lovech@mon.bg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9322</v>
          </cell>
          <cell r="J182">
            <v>0</v>
          </cell>
        </row>
        <row r="185">
          <cell r="E185">
            <v>0</v>
          </cell>
          <cell r="G185">
            <v>0</v>
          </cell>
          <cell r="H185">
            <v>0</v>
          </cell>
          <cell r="I185">
            <v>0</v>
          </cell>
          <cell r="J185">
            <v>0</v>
          </cell>
        </row>
        <row r="191">
          <cell r="E191">
            <v>0</v>
          </cell>
          <cell r="G191">
            <v>0</v>
          </cell>
          <cell r="H191">
            <v>0</v>
          </cell>
          <cell r="I191">
            <v>3077</v>
          </cell>
          <cell r="J191">
            <v>0</v>
          </cell>
        </row>
        <row r="197">
          <cell r="E197">
            <v>0</v>
          </cell>
          <cell r="G197">
            <v>0</v>
          </cell>
          <cell r="H197">
            <v>0</v>
          </cell>
          <cell r="I197">
            <v>0</v>
          </cell>
          <cell r="J197">
            <v>0</v>
          </cell>
        </row>
        <row r="198">
          <cell r="E198">
            <v>0</v>
          </cell>
          <cell r="G198">
            <v>0</v>
          </cell>
          <cell r="H198">
            <v>0</v>
          </cell>
          <cell r="I198">
            <v>0</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6688</v>
          </cell>
          <cell r="J384">
            <v>0</v>
          </cell>
        </row>
        <row r="387">
          <cell r="E387">
            <v>0</v>
          </cell>
          <cell r="G387">
            <v>0</v>
          </cell>
          <cell r="H387">
            <v>0</v>
          </cell>
          <cell r="I387">
            <v>5711</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0</v>
          </cell>
          <cell r="J512">
            <v>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v>
      </c>
      <c r="G11" s="21">
        <f>[1]МАКЕТ!F9</f>
        <v>45473</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2807</v>
      </c>
      <c r="G22" s="91">
        <f t="shared" si="0"/>
        <v>2807</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2807</v>
      </c>
      <c r="G25" s="116">
        <f t="shared" si="1"/>
        <v>2807</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[1]МАКЕТ!E87+[1]МАКЕТ!E90+[1]МАКЕТ!E91</f>
        <v>0</v>
      </c>
      <c r="F30" s="115">
        <f t="shared" si="2"/>
        <v>730</v>
      </c>
      <c r="G30" s="116">
        <f>[1]МАКЕТ!G87+[1]МАКЕТ!G90+[1]МАКЕТ!G91</f>
        <v>730</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[1]МАКЕТ!E109+[1]МАКЕТ!E116+[1]МАКЕТ!E132+[1]МАКЕТ!E133</f>
        <v>0</v>
      </c>
      <c r="F32" s="115">
        <f t="shared" si="2"/>
        <v>2077</v>
      </c>
      <c r="G32" s="116">
        <f>[1]МАКЕТ!G109+[1]МАКЕТ!G116+[1]МАКЕТ!G132+[1]МАКЕТ!G133</f>
        <v>2077</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424635</v>
      </c>
      <c r="G38" s="91">
        <f t="shared" si="3"/>
        <v>302966</v>
      </c>
      <c r="H38" s="92">
        <f t="shared" si="3"/>
        <v>0</v>
      </c>
      <c r="I38" s="92">
        <f t="shared" si="3"/>
        <v>-21</v>
      </c>
      <c r="J38" s="93">
        <f t="shared" si="3"/>
        <v>121690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[1]МАКЕТ!E182</f>
        <v>0</v>
      </c>
      <c r="F39" s="99">
        <f t="shared" ref="F39:F53" si="4">+G39+H39+I39+J39</f>
        <v>264859</v>
      </c>
      <c r="G39" s="100">
        <f>[1]МАКЕТ!G182</f>
        <v>236588</v>
      </c>
      <c r="H39" s="101">
        <f>[1]МАКЕТ!H182</f>
        <v>0</v>
      </c>
      <c r="I39" s="101">
        <f>[1]МАКЕТ!I182</f>
        <v>0</v>
      </c>
      <c r="J39" s="102">
        <f>[1]МАКЕТ!J182</f>
        <v>28271</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[1]МАКЕТ!E185</f>
        <v>0</v>
      </c>
      <c r="F40" s="115">
        <f t="shared" si="4"/>
        <v>44101</v>
      </c>
      <c r="G40" s="116">
        <f>[1]МАКЕТ!G185</f>
        <v>38218</v>
      </c>
      <c r="H40" s="117">
        <f>[1]МАКЕТ!H185</f>
        <v>0</v>
      </c>
      <c r="I40" s="117">
        <f>[1]МАКЕТ!I185</f>
        <v>0</v>
      </c>
      <c r="J40" s="118">
        <f>[1]МАКЕТ!J185</f>
        <v>5883</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+[1]МАКЕТ!E191+[1]МАКЕТ!E197</f>
        <v>0</v>
      </c>
      <c r="F41" s="115">
        <f t="shared" si="4"/>
        <v>87536</v>
      </c>
      <c r="G41" s="116">
        <f>+[1]МАКЕТ!G191+[1]МАКЕТ!G197</f>
        <v>0</v>
      </c>
      <c r="H41" s="117">
        <f>+[1]МАКЕТ!H191+[1]МАКЕТ!H197</f>
        <v>0</v>
      </c>
      <c r="I41" s="117">
        <f>+[1]МАКЕТ!I191+[1]МАКЕТ!I197</f>
        <v>0</v>
      </c>
      <c r="J41" s="118">
        <f>+[1]МАКЕТ!J191+[1]МАКЕТ!J197</f>
        <v>87536</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+[1]МАКЕТ!E198+[1]МАКЕТ!E216+[1]МАКЕТ!E263</f>
        <v>0</v>
      </c>
      <c r="F42" s="115">
        <f t="shared" si="4"/>
        <v>28139</v>
      </c>
      <c r="G42" s="116">
        <f>+[1]МАКЕТ!G198+[1]МАКЕТ!G216+[1]МАКЕТ!G263</f>
        <v>28160</v>
      </c>
      <c r="H42" s="117">
        <f>+[1]МАКЕТ!H198+[1]МАКЕТ!H216+[1]МАКЕТ!H263</f>
        <v>0</v>
      </c>
      <c r="I42" s="117">
        <f>+[1]МАКЕТ!I198+[1]МАКЕТ!I216+[1]МАКЕТ!I263</f>
        <v>-21</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863114</v>
      </c>
      <c r="F54" s="175">
        <f t="shared" si="5"/>
        <v>421828</v>
      </c>
      <c r="G54" s="176">
        <f t="shared" si="5"/>
        <v>296129</v>
      </c>
      <c r="H54" s="177">
        <f t="shared" si="5"/>
        <v>0</v>
      </c>
      <c r="I54" s="178">
        <f t="shared" si="5"/>
        <v>0</v>
      </c>
      <c r="J54" s="179">
        <f t="shared" si="5"/>
        <v>125699</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863114</v>
      </c>
      <c r="F56" s="115">
        <f t="shared" si="6"/>
        <v>296129</v>
      </c>
      <c r="G56" s="116">
        <f>+[1]МАКЕТ!G371+[1]МАКЕТ!G379+[1]МАКЕТ!G384+[1]МАКЕТ!G387+[1]МАКЕТ!G390+[1]МАКЕТ!G393+[1]МАКЕТ!G394+[1]МАКЕТ!G397+[1]МАКЕТ!G410+[1]МАКЕТ!G411+[1]МАКЕТ!G412+[1]МАКЕТ!G413+[1]МАКЕТ!G414</f>
        <v>296129</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[1]МАКЕТ!E400</f>
        <v>0</v>
      </c>
      <c r="F60" s="115">
        <f t="shared" si="6"/>
        <v>125699</v>
      </c>
      <c r="G60" s="116">
        <f>[1]МАКЕТ!G400</f>
        <v>0</v>
      </c>
      <c r="H60" s="117">
        <f>[1]МАКЕТ!H400</f>
        <v>0</v>
      </c>
      <c r="I60" s="117">
        <f>[1]МАКЕТ!I400</f>
        <v>0</v>
      </c>
      <c r="J60" s="118">
        <f>[1]МАКЕТ!J400</f>
        <v>125699</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863114</v>
      </c>
      <c r="F62" s="194">
        <f t="shared" si="7"/>
        <v>0</v>
      </c>
      <c r="G62" s="195">
        <f t="shared" si="7"/>
        <v>-4030</v>
      </c>
      <c r="H62" s="196">
        <f t="shared" si="7"/>
        <v>0</v>
      </c>
      <c r="I62" s="196">
        <f t="shared" si="7"/>
        <v>21</v>
      </c>
      <c r="J62" s="197">
        <f t="shared" si="7"/>
        <v>4009</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t="str">
        <f>+IF(+SUM(E$63:J$63)=0,0,"Контрола: дефицит/излишък = финансиране с обратен знак (V. + VІ. = 0)")</f>
        <v>Контрола: дефицит/излишък = финансиране с обратен знак (V. + VІ. = 0)</v>
      </c>
      <c r="C63" s="200"/>
      <c r="D63" s="200"/>
      <c r="E63" s="201">
        <f t="shared" ref="E63:J63" si="8">+E$62+E$64</f>
        <v>863114</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4030</v>
      </c>
      <c r="H64" s="206">
        <f t="shared" si="9"/>
        <v>0</v>
      </c>
      <c r="I64" s="206">
        <f t="shared" si="9"/>
        <v>-21</v>
      </c>
      <c r="J64" s="207">
        <f t="shared" si="9"/>
        <v>-4009</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4009</v>
      </c>
      <c r="H84" s="110">
        <f t="shared" si="14"/>
        <v>0</v>
      </c>
      <c r="I84" s="110">
        <f t="shared" si="14"/>
        <v>0</v>
      </c>
      <c r="J84" s="111">
        <f t="shared" si="14"/>
        <v>-4009</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+[1]МАКЕТ!E509+[1]МАКЕТ!E512+[1]МАКЕТ!E532</f>
        <v>0</v>
      </c>
      <c r="F86" s="220">
        <f t="shared" si="15"/>
        <v>0</v>
      </c>
      <c r="G86" s="221">
        <f>+[1]МАКЕТ!G509+[1]МАКЕТ!G512+[1]МАКЕТ!G532</f>
        <v>4009</v>
      </c>
      <c r="H86" s="222">
        <f>+[1]МАКЕТ!H509+[1]МАКЕТ!H512+[1]МАКЕТ!H532</f>
        <v>0</v>
      </c>
      <c r="I86" s="222">
        <f>+[1]МАКЕТ!I509+[1]МАКЕТ!I512+[1]МАКЕТ!I532</f>
        <v>0</v>
      </c>
      <c r="J86" s="223">
        <f>+[1]МАКЕТ!J509+[1]МАКЕТ!J512+[1]МАКЕТ!J532</f>
        <v>-4009</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[1]МАКЕТ!E579</f>
        <v>0</v>
      </c>
      <c r="F93" s="108">
        <f t="shared" si="15"/>
        <v>0</v>
      </c>
      <c r="G93" s="109">
        <f>[1]МАКЕТ!G579</f>
        <v>21</v>
      </c>
      <c r="H93" s="110">
        <f>[1]МАКЕТ!H579</f>
        <v>0</v>
      </c>
      <c r="I93" s="110">
        <f>[1]МАКЕТ!I579</f>
        <v>-21</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t="str">
        <f>+IF(+SUM(E$63:J$63)=0,0,"Контрола: дефицит/излишък = финансиране с обратен знак (V. + VІ. = 0)")</f>
        <v>Контрола: дефицит/излишък = финансиране с обратен знак (V. + VІ. = 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30062024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2" stopIfTrue="1" operator="notEqual">
      <formula>0</formula>
    </cfRule>
  </conditionalFormatting>
  <conditionalFormatting sqref="E63:J63 E103:J103">
    <cfRule type="cellIs" dxfId="28" priority="11" stopIfTrue="1" operator="notEqual">
      <formula>0</formula>
    </cfRule>
  </conditionalFormatting>
  <conditionalFormatting sqref="F15">
    <cfRule type="cellIs" dxfId="27" priority="9" stopIfTrue="1" operator="equal">
      <formula>"СЕС - ДЕС"</formula>
    </cfRule>
  </conditionalFormatting>
  <conditionalFormatting sqref="F15">
    <cfRule type="cellIs" dxfId="26" priority="7" stopIfTrue="1" operator="equal">
      <formula>"СЕС - ДМП"</formula>
    </cfRule>
  </conditionalFormatting>
  <conditionalFormatting sqref="F15">
    <cfRule type="cellIs" dxfId="25" priority="10" stopIfTrue="1" operator="equal">
      <formula>"СЕС - КСФ"</formula>
    </cfRule>
  </conditionalFormatting>
  <conditionalFormatting sqref="F15">
    <cfRule type="cellIs" dxfId="24" priority="8" stopIfTrue="1" operator="equal">
      <formula>"СЕС - РА"</formula>
    </cfRule>
  </conditionalFormatting>
  <conditionalFormatting sqref="F15">
    <cfRule type="cellIs" dxfId="23" priority="6" stopIfTrue="1" operator="equal">
      <formula>"Чужди средства"</formula>
    </cfRule>
  </conditionalFormatting>
  <conditionalFormatting sqref="B105 G105:H105">
    <cfRule type="cellIs" dxfId="22" priority="13"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4" stopIfTrue="1" operator="equal">
      <formula>0</formula>
    </cfRule>
  </conditionalFormatting>
  <conditionalFormatting sqref="E15">
    <cfRule type="cellIs" dxfId="19" priority="5" stopIfTrue="1" operator="equal">
      <formula>33</formula>
    </cfRule>
  </conditionalFormatting>
  <conditionalFormatting sqref="E15">
    <cfRule type="cellIs" dxfId="18" priority="3" stopIfTrue="1" operator="equal">
      <formula>42</formula>
    </cfRule>
  </conditionalFormatting>
  <conditionalFormatting sqref="E15">
    <cfRule type="cellIs" dxfId="17" priority="2" stopIfTrue="1" operator="equal">
      <formula>96</formula>
    </cfRule>
  </conditionalFormatting>
  <conditionalFormatting sqref="E15">
    <cfRule type="cellIs" dxfId="16" priority="4" stopIfTrue="1" operator="equal">
      <formula>97</formula>
    </cfRule>
  </conditionalFormatting>
  <conditionalFormatting sqref="E15">
    <cfRule type="cellIs" dxfId="15" priority="1"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169</v>
      </c>
      <c r="G11" s="277">
        <f>[1]МАКЕТ!F9</f>
        <v>45473</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v>0</v>
      </c>
      <c r="F15" s="278" t="s">
        <v>170</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171</v>
      </c>
      <c r="F17" s="274" t="s">
        <v>172</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12399</v>
      </c>
      <c r="G38" s="91">
        <f t="shared" si="3"/>
        <v>0</v>
      </c>
      <c r="H38" s="92">
        <f t="shared" si="3"/>
        <v>0</v>
      </c>
      <c r="I38" s="92">
        <f t="shared" si="3"/>
        <v>12399</v>
      </c>
      <c r="J38" s="93">
        <f t="shared" si="3"/>
        <v>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[1]СЕС!E182</f>
        <v>0</v>
      </c>
      <c r="F39" s="99">
        <f t="shared" ref="F39:F53" si="4">+G39+H39+I39+J39</f>
        <v>9322</v>
      </c>
      <c r="G39" s="100">
        <f>[1]СЕС!G182</f>
        <v>0</v>
      </c>
      <c r="H39" s="101">
        <f>[1]СЕС!H182</f>
        <v>0</v>
      </c>
      <c r="I39" s="101">
        <f>[1]СЕС!I182</f>
        <v>9322</v>
      </c>
      <c r="J39" s="102">
        <f>[1]СЕС!J182</f>
        <v>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+[1]СЕС!E191+[1]СЕС!E197</f>
        <v>0</v>
      </c>
      <c r="F41" s="115">
        <f t="shared" si="4"/>
        <v>3077</v>
      </c>
      <c r="G41" s="116">
        <f>+[1]СЕС!G191+[1]СЕС!G197</f>
        <v>0</v>
      </c>
      <c r="H41" s="117">
        <f>+[1]СЕС!H191+[1]СЕС!H197</f>
        <v>0</v>
      </c>
      <c r="I41" s="117">
        <f>+[1]СЕС!I191+[1]СЕС!I197</f>
        <v>3077</v>
      </c>
      <c r="J41" s="118">
        <f>+[1]СЕС!J191+[1]СЕС!J197</f>
        <v>0</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+[1]СЕС!E198+[1]СЕС!E216+[1]СЕС!E263</f>
        <v>0</v>
      </c>
      <c r="F42" s="115">
        <f t="shared" si="4"/>
        <v>0</v>
      </c>
      <c r="G42" s="116">
        <f>+[1]СЕС!G198+[1]СЕС!G216+[1]СЕС!G263</f>
        <v>0</v>
      </c>
      <c r="H42" s="117">
        <f>+[1]СЕС!H198+[1]СЕС!H216+[1]СЕС!H263</f>
        <v>0</v>
      </c>
      <c r="I42" s="117">
        <f>+[1]СЕС!I198+[1]СЕС!I216+[1]СЕС!I263</f>
        <v>0</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12399</v>
      </c>
      <c r="G54" s="176">
        <f t="shared" si="5"/>
        <v>0</v>
      </c>
      <c r="H54" s="177">
        <f t="shared" si="5"/>
        <v>0</v>
      </c>
      <c r="I54" s="178">
        <f t="shared" si="5"/>
        <v>12399</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+[1]СЕС!E371+[1]СЕС!E379+[1]СЕС!E384+[1]СЕС!E387+[1]СЕС!E390+[1]СЕС!E393+[1]СЕС!E394+[1]СЕС!E397+[1]СЕС!E410+[1]СЕС!E411+[1]СЕС!E412+[1]СЕС!E413+[1]СЕС!E414</f>
        <v>0</v>
      </c>
      <c r="F56" s="115">
        <f t="shared" si="6"/>
        <v>12399</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12399</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0</v>
      </c>
      <c r="H62" s="196">
        <f t="shared" si="7"/>
        <v>0</v>
      </c>
      <c r="I62" s="196">
        <f t="shared" si="7"/>
        <v>0</v>
      </c>
      <c r="J62" s="197">
        <f t="shared" si="7"/>
        <v>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0</v>
      </c>
      <c r="H64" s="206">
        <f t="shared" si="9"/>
        <v>0</v>
      </c>
      <c r="I64" s="206">
        <f t="shared" si="9"/>
        <v>0</v>
      </c>
      <c r="J64" s="207">
        <f t="shared" si="9"/>
        <v>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0</v>
      </c>
      <c r="H84" s="110">
        <f t="shared" si="14"/>
        <v>0</v>
      </c>
      <c r="I84" s="110">
        <f t="shared" si="14"/>
        <v>0</v>
      </c>
      <c r="J84" s="111">
        <f t="shared" si="14"/>
        <v>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+[1]СЕС!E509+[1]СЕС!E512+[1]СЕС!E532</f>
        <v>0</v>
      </c>
      <c r="F86" s="220">
        <f t="shared" si="15"/>
        <v>0</v>
      </c>
      <c r="G86" s="221">
        <f>+[1]СЕС!G509+[1]СЕС!G512+[1]СЕС!G532</f>
        <v>0</v>
      </c>
      <c r="H86" s="222">
        <f>+[1]СЕС!H509+[1]СЕС!H512+[1]СЕС!H532</f>
        <v>0</v>
      </c>
      <c r="I86" s="222">
        <f>+[1]СЕС!I509+[1]СЕС!I512+[1]СЕС!I532</f>
        <v>0</v>
      </c>
      <c r="J86" s="223">
        <f>+[1]СЕС!J509+[1]СЕС!J512+[1]СЕС!J532</f>
        <v>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30062024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2" stopIfTrue="1" operator="notEqual">
      <formula>0</formula>
    </cfRule>
  </conditionalFormatting>
  <conditionalFormatting sqref="E63:J63 E103:J103">
    <cfRule type="cellIs" dxfId="13" priority="11" stopIfTrue="1" operator="notEqual">
      <formula>0</formula>
    </cfRule>
  </conditionalFormatting>
  <conditionalFormatting sqref="F15">
    <cfRule type="cellIs" dxfId="12" priority="9" stopIfTrue="1" operator="equal">
      <formula>"СЕС - ДЕС"</formula>
    </cfRule>
  </conditionalFormatting>
  <conditionalFormatting sqref="F15">
    <cfRule type="cellIs" dxfId="11" priority="7" stopIfTrue="1" operator="equal">
      <formula>"СЕС - ДМП"</formula>
    </cfRule>
  </conditionalFormatting>
  <conditionalFormatting sqref="F15">
    <cfRule type="cellIs" dxfId="10" priority="10" stopIfTrue="1" operator="equal">
      <formula>"СЕС - КСФ"</formula>
    </cfRule>
  </conditionalFormatting>
  <conditionalFormatting sqref="F15">
    <cfRule type="cellIs" dxfId="9" priority="8" stopIfTrue="1" operator="equal">
      <formula>"СЕС - РА"</formula>
    </cfRule>
  </conditionalFormatting>
  <conditionalFormatting sqref="F15">
    <cfRule type="cellIs" dxfId="8" priority="6" stopIfTrue="1" operator="equal">
      <formula>"Чужди средства"</formula>
    </cfRule>
  </conditionalFormatting>
  <conditionalFormatting sqref="B105 G105:H105">
    <cfRule type="cellIs" dxfId="7" priority="13"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4" stopIfTrue="1" operator="equal">
      <formula>0</formula>
    </cfRule>
  </conditionalFormatting>
  <conditionalFormatting sqref="E15">
    <cfRule type="cellIs" dxfId="4" priority="5" stopIfTrue="1" operator="equal">
      <formula>33</formula>
    </cfRule>
  </conditionalFormatting>
  <conditionalFormatting sqref="E15">
    <cfRule type="cellIs" dxfId="3" priority="3" stopIfTrue="1" operator="equal">
      <formula>42</formula>
    </cfRule>
  </conditionalFormatting>
  <conditionalFormatting sqref="E15">
    <cfRule type="cellIs" dxfId="2" priority="2" stopIfTrue="1" operator="equal">
      <formula>96</formula>
    </cfRule>
  </conditionalFormatting>
  <conditionalFormatting sqref="E15">
    <cfRule type="cellIs" dxfId="1" priority="4" stopIfTrue="1" operator="equal">
      <formula>97</formula>
    </cfRule>
  </conditionalFormatting>
  <conditionalFormatting sqref="E15">
    <cfRule type="cellIs" dxfId="0" priority="1"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Mariya</dc:creator>
  <cp:lastModifiedBy>rio_lovech</cp:lastModifiedBy>
  <dcterms:created xsi:type="dcterms:W3CDTF">2021-11-01T09:29:23Z</dcterms:created>
  <dcterms:modified xsi:type="dcterms:W3CDTF">2024-07-15T13:30:03Z</dcterms:modified>
</cp:coreProperties>
</file>